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18"/>
  <workbookPr/>
  <xr:revisionPtr revIDLastSave="0" documentId="8_{4B2CDCA8-98C6-4531-A9BE-61B44BE1FE0E}" xr6:coauthVersionLast="47" xr6:coauthVersionMax="47" xr10:uidLastSave="{00000000-0000-0000-0000-000000000000}"/>
  <bookViews>
    <workbookView xWindow="240" yWindow="105" windowWidth="14805" windowHeight="8010" firstSheet="3" activeTab="2" xr2:uid="{00000000-000D-0000-FFFF-FFFF00000000}"/>
  </bookViews>
  <sheets>
    <sheet name="KillerGames" sheetId="6" r:id="rId1"/>
    <sheet name="Survivor Perks" sheetId="1" r:id="rId2"/>
    <sheet name="Killer Perks" sheetId="2" r:id="rId3"/>
    <sheet name="MISC" sheetId="3" r:id="rId4"/>
    <sheet name="Killer Stats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0" i="6" l="1"/>
  <c r="B73" i="6"/>
  <c r="B67" i="6"/>
  <c r="B60" i="6"/>
  <c r="B51" i="6"/>
  <c r="B46" i="6"/>
  <c r="B45" i="6"/>
  <c r="B38" i="7"/>
  <c r="G36" i="7"/>
  <c r="F36" i="7"/>
  <c r="E36" i="7"/>
  <c r="D36" i="7"/>
  <c r="C36" i="7"/>
  <c r="B36" i="7"/>
  <c r="D32" i="7"/>
  <c r="D31" i="7"/>
  <c r="D30" i="7"/>
  <c r="D22" i="7"/>
  <c r="D19" i="7"/>
  <c r="D18" i="7"/>
  <c r="D17" i="7"/>
  <c r="D13" i="7"/>
  <c r="C11" i="7"/>
  <c r="C10" i="7"/>
  <c r="D8" i="7"/>
  <c r="D7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9" i="7"/>
  <c r="C8" i="7"/>
  <c r="C6" i="7"/>
  <c r="C5" i="7"/>
  <c r="C4" i="7"/>
  <c r="C3" i="7"/>
  <c r="C2" i="7"/>
  <c r="C7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G2" i="7"/>
  <c r="D6" i="7"/>
  <c r="D5" i="7"/>
  <c r="D3" i="7"/>
  <c r="D2" i="7"/>
  <c r="B78" i="2"/>
  <c r="B74" i="2"/>
  <c r="B47" i="2"/>
  <c r="B45" i="2"/>
  <c r="B43" i="2"/>
  <c r="B39" i="2"/>
  <c r="B36" i="2"/>
  <c r="B35" i="2"/>
  <c r="B32" i="2"/>
  <c r="B22" i="2"/>
  <c r="B14" i="2"/>
  <c r="B7" i="2"/>
  <c r="D36" i="2"/>
  <c r="D47" i="2"/>
  <c r="D45" i="2"/>
  <c r="L2" i="6"/>
  <c r="K2" i="6"/>
  <c r="J2" i="6"/>
  <c r="I2" i="6"/>
  <c r="B70" i="1"/>
  <c r="B7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1" i="1"/>
  <c r="B72" i="1"/>
  <c r="B73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4" i="1"/>
  <c r="D3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7" i="2"/>
  <c r="D38" i="2"/>
  <c r="D39" i="2"/>
  <c r="D40" i="2"/>
  <c r="D41" i="2"/>
  <c r="D42" i="2"/>
  <c r="D43" i="2"/>
  <c r="D44" i="2"/>
  <c r="D46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4" i="2"/>
  <c r="CD2" i="1"/>
  <c r="CC2" i="1"/>
  <c r="CB2" i="1"/>
  <c r="CA2" i="1"/>
  <c r="BZ2" i="1"/>
  <c r="BY2" i="1"/>
  <c r="BX2" i="1"/>
  <c r="BW2" i="1"/>
  <c r="BV2" i="1"/>
  <c r="BU2" i="1"/>
  <c r="BA2" i="1"/>
  <c r="BB2" i="1"/>
  <c r="BC2" i="1"/>
  <c r="BD2" i="1"/>
  <c r="BE2" i="1"/>
  <c r="BF2" i="1"/>
  <c r="BG2" i="1"/>
  <c r="BH2" i="1"/>
  <c r="BI2" i="1"/>
  <c r="BJ2" i="1"/>
  <c r="BK2" i="1"/>
  <c r="BL2" i="1"/>
  <c r="BM2" i="1"/>
  <c r="BN2" i="1"/>
  <c r="BO2" i="1"/>
  <c r="BP2" i="1"/>
  <c r="BQ2" i="1"/>
  <c r="BR2" i="1"/>
  <c r="BS2" i="1"/>
  <c r="BT2" i="1"/>
  <c r="B87" i="6"/>
  <c r="B82" i="6"/>
  <c r="B42" i="6"/>
  <c r="B32" i="6"/>
  <c r="B27" i="6"/>
  <c r="B15" i="2"/>
  <c r="B79" i="2"/>
  <c r="B66" i="2"/>
  <c r="B20" i="2"/>
  <c r="B3" i="2"/>
  <c r="B4" i="2"/>
  <c r="B48" i="2"/>
  <c r="B76" i="2"/>
  <c r="B81" i="2"/>
  <c r="B80" i="2"/>
  <c r="B77" i="2"/>
  <c r="B75" i="2"/>
  <c r="B73" i="2"/>
  <c r="B72" i="2"/>
  <c r="B71" i="2"/>
  <c r="B70" i="2"/>
  <c r="B69" i="2"/>
  <c r="B68" i="2"/>
  <c r="B67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6" i="2"/>
  <c r="B44" i="2"/>
  <c r="B42" i="2"/>
  <c r="B41" i="2"/>
  <c r="B40" i="2"/>
  <c r="B38" i="2"/>
  <c r="B37" i="2"/>
  <c r="B34" i="2"/>
  <c r="B33" i="2"/>
  <c r="B31" i="2"/>
  <c r="B30" i="2"/>
  <c r="B29" i="2"/>
  <c r="B28" i="2"/>
  <c r="B27" i="2"/>
  <c r="B26" i="2"/>
  <c r="B25" i="2"/>
  <c r="B24" i="2"/>
  <c r="B23" i="2"/>
  <c r="B21" i="2"/>
  <c r="B19" i="2"/>
  <c r="B18" i="2"/>
  <c r="B17" i="2"/>
  <c r="B16" i="2"/>
  <c r="B13" i="2"/>
  <c r="B12" i="2"/>
  <c r="B11" i="2"/>
  <c r="B10" i="2"/>
  <c r="B9" i="2"/>
  <c r="B8" i="2"/>
  <c r="B6" i="2"/>
  <c r="B5" i="2"/>
  <c r="B86" i="6"/>
  <c r="B29" i="6"/>
  <c r="B24" i="6"/>
  <c r="B90" i="6"/>
  <c r="B11" i="6"/>
  <c r="H2" i="6"/>
  <c r="G2" i="6"/>
  <c r="F2" i="6"/>
  <c r="E2" i="6"/>
  <c r="D2" i="6"/>
  <c r="C2" i="6"/>
  <c r="B96" i="6"/>
  <c r="B95" i="6"/>
  <c r="B94" i="6"/>
  <c r="B93" i="6"/>
  <c r="B92" i="6"/>
  <c r="B91" i="6"/>
  <c r="B89" i="6"/>
  <c r="B88" i="6"/>
  <c r="B85" i="6"/>
  <c r="B84" i="6"/>
  <c r="B83" i="6"/>
  <c r="B81" i="6"/>
  <c r="B79" i="6"/>
  <c r="B78" i="6"/>
  <c r="B77" i="6"/>
  <c r="B76" i="6"/>
  <c r="B75" i="6"/>
  <c r="B74" i="6"/>
  <c r="B72" i="6"/>
  <c r="B71" i="6"/>
  <c r="B70" i="6"/>
  <c r="B69" i="6"/>
  <c r="B68" i="6"/>
  <c r="B66" i="6"/>
  <c r="B65" i="6"/>
  <c r="B64" i="6"/>
  <c r="B63" i="6"/>
  <c r="B62" i="6"/>
  <c r="B61" i="6"/>
  <c r="B59" i="6"/>
  <c r="B58" i="6"/>
  <c r="B57" i="6"/>
  <c r="B56" i="6"/>
  <c r="B55" i="6"/>
  <c r="B54" i="6"/>
  <c r="B53" i="6"/>
  <c r="B52" i="6"/>
  <c r="B50" i="6"/>
  <c r="B49" i="6"/>
  <c r="B48" i="6"/>
  <c r="B47" i="6"/>
  <c r="B44" i="6"/>
  <c r="B43" i="6"/>
  <c r="B41" i="6"/>
  <c r="B40" i="6"/>
  <c r="B39" i="6"/>
  <c r="B38" i="6"/>
  <c r="B37" i="6"/>
  <c r="B36" i="6"/>
  <c r="B35" i="6"/>
  <c r="B34" i="6"/>
  <c r="B33" i="6"/>
  <c r="B31" i="6"/>
  <c r="B30" i="6"/>
  <c r="B28" i="6"/>
  <c r="B26" i="6"/>
  <c r="B25" i="6"/>
  <c r="B23" i="6"/>
  <c r="B22" i="6"/>
  <c r="B21" i="6"/>
  <c r="B20" i="6"/>
  <c r="B19" i="6"/>
  <c r="B18" i="6"/>
  <c r="B17" i="6"/>
  <c r="B16" i="6"/>
  <c r="B15" i="6"/>
  <c r="B14" i="6"/>
  <c r="B13" i="6"/>
  <c r="B12" i="6"/>
  <c r="B10" i="6"/>
  <c r="B9" i="6"/>
  <c r="B8" i="6"/>
  <c r="B7" i="6"/>
  <c r="AZ2" i="1"/>
  <c r="AY2" i="1"/>
  <c r="AX2" i="1"/>
  <c r="AW2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E3" i="3"/>
  <c r="E1" i="3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C2" i="1"/>
  <c r="D2" i="1"/>
  <c r="E5" i="3" l="1"/>
  <c r="E7" i="3" s="1"/>
  <c r="E9" i="3"/>
</calcChain>
</file>

<file path=xl/sharedStrings.xml><?xml version="1.0" encoding="utf-8"?>
<sst xmlns="http://schemas.openxmlformats.org/spreadsheetml/2006/main" count="397" uniqueCount="274">
  <si>
    <t>Games</t>
  </si>
  <si>
    <t>Totals</t>
  </si>
  <si>
    <t>Killer</t>
  </si>
  <si>
    <t>Huntress</t>
  </si>
  <si>
    <t>Kills</t>
  </si>
  <si>
    <t>DCs</t>
  </si>
  <si>
    <t>Adrenaline</t>
  </si>
  <si>
    <t>Alert</t>
  </si>
  <si>
    <t>Autodidact</t>
  </si>
  <si>
    <t>Balanced Landing</t>
  </si>
  <si>
    <t>Babysitter</t>
  </si>
  <si>
    <t>Background Player</t>
  </si>
  <si>
    <t>Bite the Bullet</t>
  </si>
  <si>
    <t>Blast Mine</t>
  </si>
  <si>
    <t>Boil Over</t>
  </si>
  <si>
    <t>Bond</t>
  </si>
  <si>
    <t>Boon: Exponential</t>
  </si>
  <si>
    <t>Boon: Circle of Healing</t>
  </si>
  <si>
    <t>Boon: Illumination</t>
  </si>
  <si>
    <t>Boon: Shadow Step</t>
  </si>
  <si>
    <t>Borrowed Time</t>
  </si>
  <si>
    <t>Botany Knowledge</t>
  </si>
  <si>
    <t>Breakout</t>
  </si>
  <si>
    <t>Build to Last</t>
  </si>
  <si>
    <t>Calm Spirt</t>
  </si>
  <si>
    <t>Chemical Trap</t>
  </si>
  <si>
    <t>Clairvoyance</t>
  </si>
  <si>
    <t>Cut Loose</t>
  </si>
  <si>
    <t>Dance With Me</t>
  </si>
  <si>
    <t>Dark Sense</t>
  </si>
  <si>
    <t>Dead Hard</t>
  </si>
  <si>
    <t>Detective's Hunch</t>
  </si>
  <si>
    <t>Deja Vu</t>
  </si>
  <si>
    <t>Deliverance</t>
  </si>
  <si>
    <t>Desperate Measures</t>
  </si>
  <si>
    <t>Dramaturgy</t>
  </si>
  <si>
    <t>Distortion</t>
  </si>
  <si>
    <t>DS</t>
  </si>
  <si>
    <t>Empathy</t>
  </si>
  <si>
    <t>Exultation</t>
  </si>
  <si>
    <t>Finesse</t>
  </si>
  <si>
    <t>Fixated</t>
  </si>
  <si>
    <t>Flashbang</t>
  </si>
  <si>
    <t>Flip Flop</t>
  </si>
  <si>
    <t>Fog Wise</t>
  </si>
  <si>
    <t>For the People</t>
  </si>
  <si>
    <t>Hardened</t>
  </si>
  <si>
    <t>Head On</t>
  </si>
  <si>
    <t>Hope</t>
  </si>
  <si>
    <t>Hyperfocus</t>
  </si>
  <si>
    <t>Light Footed</t>
  </si>
  <si>
    <t>Lightweight</t>
  </si>
  <si>
    <t>Inner Strength</t>
  </si>
  <si>
    <t>Iron Will</t>
  </si>
  <si>
    <t>Kindred</t>
  </si>
  <si>
    <t>Lithe</t>
  </si>
  <si>
    <t>Made for This</t>
  </si>
  <si>
    <t>Moment of Glory</t>
  </si>
  <si>
    <t>No One Left Behind</t>
  </si>
  <si>
    <t>Object of Obsession</t>
  </si>
  <si>
    <t>Open Handed</t>
  </si>
  <si>
    <t>Overcome</t>
  </si>
  <si>
    <t>Overzealous</t>
  </si>
  <si>
    <t>Off the Record</t>
  </si>
  <si>
    <t>Plot Twist</t>
  </si>
  <si>
    <t>Plunderer</t>
  </si>
  <si>
    <t>Poised</t>
  </si>
  <si>
    <t>Power Struggle</t>
  </si>
  <si>
    <t>Prove Thyself</t>
  </si>
  <si>
    <t>Quick and Quiet</t>
  </si>
  <si>
    <t>Quick Gambit</t>
  </si>
  <si>
    <t>Reactive Healing</t>
  </si>
  <si>
    <t>Red Herring</t>
  </si>
  <si>
    <t>Repressed Alliance</t>
  </si>
  <si>
    <t>Resilience</t>
  </si>
  <si>
    <t>Residual Manifest</t>
  </si>
  <si>
    <t>Resurgence</t>
  </si>
  <si>
    <t>Saboteur</t>
  </si>
  <si>
    <t>Scavenger</t>
  </si>
  <si>
    <t>Scene Partner</t>
  </si>
  <si>
    <t>Self Care</t>
  </si>
  <si>
    <t>Small Game</t>
  </si>
  <si>
    <t>Sprint Burst</t>
  </si>
  <si>
    <t>Stake Out</t>
  </si>
  <si>
    <t>Strength in Shadows</t>
  </si>
  <si>
    <t>Still SIght</t>
  </si>
  <si>
    <t>Spine Chill</t>
  </si>
  <si>
    <t>Tenacity</t>
  </si>
  <si>
    <t>Unbreakable</t>
  </si>
  <si>
    <t>Urban Evasion</t>
  </si>
  <si>
    <t>Vigil</t>
  </si>
  <si>
    <t>We'll Make It</t>
  </si>
  <si>
    <t>We're Gonna Live Forever</t>
  </si>
  <si>
    <t>Wicked</t>
  </si>
  <si>
    <t>Wire Tap</t>
  </si>
  <si>
    <t>Windows of Opportunity</t>
  </si>
  <si>
    <t>Missing</t>
  </si>
  <si>
    <t>Ace in the Hole</t>
  </si>
  <si>
    <t xml:space="preserve"> </t>
  </si>
  <si>
    <t>Aftercare</t>
  </si>
  <si>
    <t>Any Means Necessary</t>
  </si>
  <si>
    <t>Appraisal</t>
  </si>
  <si>
    <t>Blood Rush</t>
  </si>
  <si>
    <t>Boon: Dark Theory</t>
  </si>
  <si>
    <t>Breakdown</t>
  </si>
  <si>
    <t>Built to Last</t>
  </si>
  <si>
    <t>Champion of Light</t>
  </si>
  <si>
    <t>Corrective Action</t>
  </si>
  <si>
    <t>Deception</t>
  </si>
  <si>
    <t>Diversion</t>
  </si>
  <si>
    <t>Eyes of Belmont</t>
  </si>
  <si>
    <t>Fogwise</t>
  </si>
  <si>
    <t>Friendly Competition</t>
  </si>
  <si>
    <t>Inner Focus</t>
  </si>
  <si>
    <t>Left Behind</t>
  </si>
  <si>
    <t>Lucky Break</t>
  </si>
  <si>
    <t>Lucky Star</t>
  </si>
  <si>
    <t>Mirrored Illusion</t>
  </si>
  <si>
    <t>No Mither</t>
  </si>
  <si>
    <t>Nurses Calling</t>
  </si>
  <si>
    <t>Promonition</t>
  </si>
  <si>
    <t>Reasurance</t>
  </si>
  <si>
    <t>Second Wind</t>
  </si>
  <si>
    <t>Smash Hit</t>
  </si>
  <si>
    <t>Sole Survivor</t>
  </si>
  <si>
    <t>Soul Guard</t>
  </si>
  <si>
    <t>Specialist</t>
  </si>
  <si>
    <t>This is Not Happening</t>
  </si>
  <si>
    <t>Troubleshooter</t>
  </si>
  <si>
    <t>Winders of Opportunity</t>
  </si>
  <si>
    <t>Combined Total</t>
  </si>
  <si>
    <t>Total (not tracked)</t>
  </si>
  <si>
    <t>Total</t>
  </si>
  <si>
    <t>Agitation</t>
  </si>
  <si>
    <t>Alien  Instinct</t>
  </si>
  <si>
    <t>Awakened Awareness</t>
  </si>
  <si>
    <t>Bamboozle</t>
  </si>
  <si>
    <t>Batteries Included</t>
  </si>
  <si>
    <t>BBQ and Chilli</t>
  </si>
  <si>
    <t>Bitter Murmur</t>
  </si>
  <si>
    <t>Blood Warden</t>
  </si>
  <si>
    <t>Brutal Strength</t>
  </si>
  <si>
    <t>Call of Brine</t>
  </si>
  <si>
    <t>Corrupt Intervention</t>
  </si>
  <si>
    <t>Coulrophobia</t>
  </si>
  <si>
    <t>Coup de Grace</t>
  </si>
  <si>
    <t>Dark Devotion</t>
  </si>
  <si>
    <t>Darkness Revealed</t>
  </si>
  <si>
    <t>Deadlock</t>
  </si>
  <si>
    <t>Dead Man's Switch</t>
  </si>
  <si>
    <t>Deerstalker</t>
  </si>
  <si>
    <t>Discordance</t>
  </si>
  <si>
    <t>Dissolution</t>
  </si>
  <si>
    <t>Dyinglight</t>
  </si>
  <si>
    <t>Enduring</t>
  </si>
  <si>
    <t>Eruption</t>
  </si>
  <si>
    <t>Forsed Hesitation</t>
  </si>
  <si>
    <t>Franklin's</t>
  </si>
  <si>
    <t>Friend's Till the End</t>
  </si>
  <si>
    <t>Furitive Chase</t>
  </si>
  <si>
    <t>Gearhead</t>
  </si>
  <si>
    <t>Grim Embrace</t>
  </si>
  <si>
    <t>Hex: Blood Favor</t>
  </si>
  <si>
    <t>Hex: Devour Hope</t>
  </si>
  <si>
    <t>Hex: Face the Darkness</t>
  </si>
  <si>
    <t>Hex: Huntress Lullaby</t>
  </si>
  <si>
    <t>Hex: Ruin</t>
  </si>
  <si>
    <t>Hex: Pentimento</t>
  </si>
  <si>
    <t>Hex: Plaything</t>
  </si>
  <si>
    <t>Hex: Thrill of the Hunt</t>
  </si>
  <si>
    <t>Hex: Undying</t>
  </si>
  <si>
    <t>Hubris</t>
  </si>
  <si>
    <t>I'm All Ears</t>
  </si>
  <si>
    <t>Infectious Fright</t>
  </si>
  <si>
    <t>Iron Grasp</t>
  </si>
  <si>
    <t>Knockout</t>
  </si>
  <si>
    <t>Lethal Pursuer</t>
  </si>
  <si>
    <t>Leverage</t>
  </si>
  <si>
    <t>Lightborn</t>
  </si>
  <si>
    <t>Machine Learning</t>
  </si>
  <si>
    <t>Merciless Storm</t>
  </si>
  <si>
    <t>Monitor and Abuse</t>
  </si>
  <si>
    <t>NOED</t>
  </si>
  <si>
    <t>No Way Out</t>
  </si>
  <si>
    <t>Nowhere to Hide</t>
  </si>
  <si>
    <t>Nurse's Calling</t>
  </si>
  <si>
    <t>Oppression</t>
  </si>
  <si>
    <t>Overcharge</t>
  </si>
  <si>
    <t>Play with Your Food</t>
  </si>
  <si>
    <t>Pop Goes the Weasel</t>
  </si>
  <si>
    <t>Predator</t>
  </si>
  <si>
    <t>Rapid Brutality</t>
  </si>
  <si>
    <t>Save the Best for Last</t>
  </si>
  <si>
    <t>Scourage Hook: Floods of Rage</t>
  </si>
  <si>
    <t>Scourage Hook: Gift of Pain</t>
  </si>
  <si>
    <t>Scourage Hook: Pain Resonance</t>
  </si>
  <si>
    <t>Shadowborn</t>
  </si>
  <si>
    <t>Sloppy Butcher</t>
  </si>
  <si>
    <t>Spies from the Shadows</t>
  </si>
  <si>
    <t>Spirit Fury</t>
  </si>
  <si>
    <t>Starstruck</t>
  </si>
  <si>
    <t>Superior Anatomy</t>
  </si>
  <si>
    <t>Surge</t>
  </si>
  <si>
    <t>Surveillance</t>
  </si>
  <si>
    <t>Tinkerer</t>
  </si>
  <si>
    <t>Trail of Torment</t>
  </si>
  <si>
    <t>Ultimate Weapon</t>
  </si>
  <si>
    <t>Unforseen</t>
  </si>
  <si>
    <t>Unnerving Presence</t>
  </si>
  <si>
    <t>Unrelenting</t>
  </si>
  <si>
    <t>Weave Attunement</t>
  </si>
  <si>
    <t>Whispers</t>
  </si>
  <si>
    <t>Total Survives</t>
  </si>
  <si>
    <t>Survives</t>
  </si>
  <si>
    <t>Total Deaths</t>
  </si>
  <si>
    <t>Twash</t>
  </si>
  <si>
    <t>Keerigan</t>
  </si>
  <si>
    <t>Total Lives</t>
  </si>
  <si>
    <t>Randoms</t>
  </si>
  <si>
    <t>Mathing</t>
  </si>
  <si>
    <t>Deaths</t>
  </si>
  <si>
    <t>Survive %</t>
  </si>
  <si>
    <t>AFK/DC (Killer)</t>
  </si>
  <si>
    <t>AFK/DC (Survivor)</t>
  </si>
  <si>
    <t>Hook Suicide</t>
  </si>
  <si>
    <t>Hook Suicide Attempt</t>
  </si>
  <si>
    <t>Slug for 4k</t>
  </si>
  <si>
    <t>Prolonged Slug</t>
  </si>
  <si>
    <t>Items</t>
  </si>
  <si>
    <t>Tool Kit</t>
  </si>
  <si>
    <t>Med Kit</t>
  </si>
  <si>
    <t>Flashlight</t>
  </si>
  <si>
    <t>Key</t>
  </si>
  <si>
    <t>Map</t>
  </si>
  <si>
    <t>Total Games</t>
  </si>
  <si>
    <t>Potential Kills</t>
  </si>
  <si>
    <t>Actual Kills</t>
  </si>
  <si>
    <t>Twash Survive</t>
  </si>
  <si>
    <t>Keerigan Survive</t>
  </si>
  <si>
    <t>Randoms Survive</t>
  </si>
  <si>
    <t>Billy</t>
  </si>
  <si>
    <t>Blight</t>
  </si>
  <si>
    <t>Bubba</t>
  </si>
  <si>
    <t>Chucky</t>
  </si>
  <si>
    <t>DC'ed once</t>
  </si>
  <si>
    <t>Clown</t>
  </si>
  <si>
    <t>Doctor</t>
  </si>
  <si>
    <t>Dracula</t>
  </si>
  <si>
    <t>Dredge</t>
  </si>
  <si>
    <t>Freddy</t>
  </si>
  <si>
    <t>Gun Slinger</t>
  </si>
  <si>
    <t>Hag</t>
  </si>
  <si>
    <t>Knight</t>
  </si>
  <si>
    <t>Legion</t>
  </si>
  <si>
    <t>Litch</t>
  </si>
  <si>
    <t>Myers</t>
  </si>
  <si>
    <t>Nemesis</t>
  </si>
  <si>
    <t>Nurse</t>
  </si>
  <si>
    <t>Oni</t>
  </si>
  <si>
    <t>Onryo</t>
  </si>
  <si>
    <t>Pig</t>
  </si>
  <si>
    <t>Pin Head</t>
  </si>
  <si>
    <t>Pyramid Head</t>
  </si>
  <si>
    <t>Skull Merchant</t>
  </si>
  <si>
    <t>Spirit</t>
  </si>
  <si>
    <t>Trapper</t>
  </si>
  <si>
    <t>Trickster</t>
  </si>
  <si>
    <t>Twins</t>
  </si>
  <si>
    <t>Unknown</t>
  </si>
  <si>
    <t>Wesker</t>
  </si>
  <si>
    <t>Wraith</t>
  </si>
  <si>
    <t>Xenomorph</t>
  </si>
  <si>
    <t>Kill Percentage</t>
  </si>
  <si>
    <t>Missed 4 games of tracking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</si>
</sst>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Border="1"/>
    <xf numFmtId="0" fontId="0" fillId="0" borderId="0" xfId="0" applyNumberFormat="1" applyBorder="1"/>
    <xf numFmtId="0" fontId="0" fillId="0" borderId="0" xfId="0" applyNumberFormat="1"/>
    <xf numFmtId="2" fontId="0" fillId="0" borderId="0" xfId="0" applyNumberFormat="1"/>
    <xf numFmtId="0" fontId="0" fillId="0" borderId="2" xfId="0" applyBorder="1"/>
    <xf numFmtId="0" fontId="0" fillId="0" borderId="0" xfId="0" applyAlignment="1">
      <alignment horizontal="center"/>
    </xf>
    <xf numFmtId="0" fontId="0" fillId="0" borderId="3" xfId="0" applyBorder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166BA-8016-4ACA-BB80-12753FDD3595}">
  <sheetPr>
    <pageSetUpPr fitToPage="1"/>
  </sheetPr>
  <dimension ref="A1:AZ98"/>
  <sheetViews>
    <sheetView topLeftCell="A61" workbookViewId="0">
      <selection activeCell="N87" sqref="N87"/>
    </sheetView>
  </sheetViews>
  <sheetFormatPr defaultRowHeight="15"/>
  <cols>
    <col min="1" max="1" width="25" customWidth="1"/>
    <col min="2" max="2" width="9.140625" style="11" customWidth="1"/>
    <col min="3" max="29" width="9.140625" customWidth="1"/>
  </cols>
  <sheetData>
    <row r="1" spans="1:52">
      <c r="A1" s="8" t="s">
        <v>0</v>
      </c>
      <c r="B1" s="9" t="s">
        <v>1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>
      <c r="A2" s="2"/>
      <c r="B2" s="10"/>
      <c r="C2" s="2">
        <f>SUM(C7:C96)</f>
        <v>16</v>
      </c>
      <c r="D2" s="2">
        <f>SUM(D7:D96)</f>
        <v>16</v>
      </c>
      <c r="E2" s="2">
        <f>SUM(E7:E96)</f>
        <v>16</v>
      </c>
      <c r="F2" s="2">
        <f>SUM(F7:F96)</f>
        <v>16</v>
      </c>
      <c r="G2" s="2">
        <f>SUM(G7:G96)</f>
        <v>16</v>
      </c>
      <c r="H2" s="2">
        <f>SUM(H7:H96)</f>
        <v>16</v>
      </c>
      <c r="I2" s="2">
        <f>SUM(I7:I103)</f>
        <v>16</v>
      </c>
      <c r="J2" s="2">
        <f t="shared" ref="J2:L2" si="0">SUM(J7:J103)</f>
        <v>16</v>
      </c>
      <c r="K2" s="2">
        <f t="shared" si="0"/>
        <v>0</v>
      </c>
      <c r="L2" s="2">
        <f t="shared" si="0"/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15" t="s">
        <v>2</v>
      </c>
      <c r="B3" s="10"/>
      <c r="C3" s="2" t="s">
        <v>3</v>
      </c>
      <c r="D3" s="2" t="s">
        <v>3</v>
      </c>
      <c r="E3" s="2" t="s">
        <v>3</v>
      </c>
      <c r="F3" s="2" t="s">
        <v>3</v>
      </c>
      <c r="G3" s="2" t="s">
        <v>3</v>
      </c>
      <c r="H3" s="2" t="s">
        <v>3</v>
      </c>
      <c r="I3" s="2" t="s">
        <v>3</v>
      </c>
      <c r="J3" s="2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>
      <c r="A4" s="2" t="s">
        <v>4</v>
      </c>
      <c r="B4" s="10"/>
      <c r="C4" s="2">
        <v>4</v>
      </c>
      <c r="D4" s="2">
        <v>1</v>
      </c>
      <c r="E4" s="2">
        <v>3</v>
      </c>
      <c r="F4" s="2">
        <v>3</v>
      </c>
      <c r="G4" s="2">
        <v>0</v>
      </c>
      <c r="H4" s="2">
        <v>2</v>
      </c>
      <c r="I4" s="2">
        <v>4</v>
      </c>
      <c r="J4" s="2">
        <v>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 t="s">
        <v>5</v>
      </c>
      <c r="B5" s="10"/>
      <c r="C5" s="2"/>
      <c r="D5" s="2"/>
      <c r="E5" s="2"/>
      <c r="F5" s="2"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>
      <c r="A6" s="2"/>
      <c r="B6" s="10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52">
      <c r="A7" s="2" t="s">
        <v>6</v>
      </c>
      <c r="B7" s="10">
        <f>SUM(C7:AM7)</f>
        <v>4</v>
      </c>
      <c r="C7" s="2">
        <v>1</v>
      </c>
      <c r="D7" s="2"/>
      <c r="E7" s="2">
        <v>1</v>
      </c>
      <c r="F7" s="2">
        <v>1</v>
      </c>
      <c r="G7" s="2"/>
      <c r="H7" s="2">
        <v>1</v>
      </c>
      <c r="I7" s="2"/>
      <c r="J7" s="2"/>
      <c r="K7" s="2"/>
      <c r="L7" s="2"/>
      <c r="M7" s="2"/>
    </row>
    <row r="8" spans="1:52">
      <c r="A8" s="2" t="s">
        <v>7</v>
      </c>
      <c r="B8" s="10">
        <f>SUM(C8:AM8)</f>
        <v>2</v>
      </c>
      <c r="C8" s="2">
        <v>1</v>
      </c>
      <c r="D8" s="2"/>
      <c r="E8" s="2"/>
      <c r="F8" s="2"/>
      <c r="G8" s="2"/>
      <c r="H8" s="2"/>
      <c r="I8" s="2">
        <v>1</v>
      </c>
      <c r="J8" s="2"/>
      <c r="K8" s="2"/>
      <c r="L8" s="2"/>
      <c r="M8" s="2"/>
    </row>
    <row r="9" spans="1:52">
      <c r="A9" s="2" t="s">
        <v>8</v>
      </c>
      <c r="B9" s="10">
        <f>SUM(C9:AM9)</f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52">
      <c r="A10" t="s">
        <v>9</v>
      </c>
      <c r="B10" s="10">
        <f>SUM(C10:AM10)</f>
        <v>2</v>
      </c>
      <c r="D10">
        <v>2</v>
      </c>
    </row>
    <row r="11" spans="1:52">
      <c r="A11" t="s">
        <v>10</v>
      </c>
      <c r="B11" s="10">
        <f>SUM(C11:AM11)</f>
        <v>1</v>
      </c>
      <c r="C11">
        <v>1</v>
      </c>
    </row>
    <row r="12" spans="1:52">
      <c r="A12" t="s">
        <v>11</v>
      </c>
      <c r="B12" s="10">
        <f>SUM(C12:AM12)</f>
        <v>6</v>
      </c>
      <c r="C12">
        <v>1</v>
      </c>
      <c r="E12">
        <v>1</v>
      </c>
      <c r="F12">
        <v>1</v>
      </c>
      <c r="G12">
        <v>2</v>
      </c>
      <c r="J12">
        <v>1</v>
      </c>
    </row>
    <row r="13" spans="1:52">
      <c r="A13" t="s">
        <v>12</v>
      </c>
      <c r="B13" s="10">
        <f>SUM(C13:AM13)</f>
        <v>0</v>
      </c>
    </row>
    <row r="14" spans="1:52">
      <c r="A14" t="s">
        <v>13</v>
      </c>
      <c r="B14" s="10">
        <f>SUM(C14:AM14)</f>
        <v>2</v>
      </c>
      <c r="D14">
        <v>1</v>
      </c>
      <c r="F14">
        <v>1</v>
      </c>
    </row>
    <row r="15" spans="1:52">
      <c r="A15" t="s">
        <v>14</v>
      </c>
      <c r="B15" s="10">
        <f>SUM(C15:AM15)</f>
        <v>0</v>
      </c>
    </row>
    <row r="16" spans="1:52">
      <c r="A16" t="s">
        <v>15</v>
      </c>
      <c r="B16" s="10">
        <f>SUM(C16:AM16)</f>
        <v>3</v>
      </c>
      <c r="C16">
        <v>1</v>
      </c>
      <c r="F16">
        <v>1</v>
      </c>
      <c r="G16">
        <v>1</v>
      </c>
    </row>
    <row r="17" spans="1:10">
      <c r="A17" t="s">
        <v>16</v>
      </c>
      <c r="B17" s="10">
        <f>SUM(C17:AM17)</f>
        <v>2</v>
      </c>
      <c r="J17">
        <v>2</v>
      </c>
    </row>
    <row r="18" spans="1:10">
      <c r="A18" t="s">
        <v>17</v>
      </c>
      <c r="B18" s="10">
        <f>SUM(C18:AM18)</f>
        <v>1</v>
      </c>
      <c r="J18">
        <v>1</v>
      </c>
    </row>
    <row r="19" spans="1:10">
      <c r="A19" t="s">
        <v>18</v>
      </c>
      <c r="B19" s="10">
        <f>SUM(C19:AM19)</f>
        <v>0</v>
      </c>
    </row>
    <row r="20" spans="1:10">
      <c r="A20" t="s">
        <v>19</v>
      </c>
      <c r="B20" s="10">
        <f>SUM(C20:AM20)</f>
        <v>1</v>
      </c>
      <c r="J20">
        <v>1</v>
      </c>
    </row>
    <row r="21" spans="1:10">
      <c r="A21" t="s">
        <v>20</v>
      </c>
      <c r="B21" s="10">
        <f>SUM(C21:AM21)</f>
        <v>0</v>
      </c>
    </row>
    <row r="22" spans="1:10">
      <c r="A22" t="s">
        <v>21</v>
      </c>
      <c r="B22" s="10">
        <f>SUM(C22:AM22)</f>
        <v>0</v>
      </c>
    </row>
    <row r="23" spans="1:10">
      <c r="A23" t="s">
        <v>22</v>
      </c>
      <c r="B23" s="10">
        <f>SUM(C23:AM23)</f>
        <v>0</v>
      </c>
    </row>
    <row r="24" spans="1:10">
      <c r="A24" t="s">
        <v>23</v>
      </c>
      <c r="B24" s="10">
        <f>SUM(C24:AM24)</f>
        <v>1</v>
      </c>
      <c r="D24">
        <v>1</v>
      </c>
    </row>
    <row r="25" spans="1:10">
      <c r="A25" t="s">
        <v>24</v>
      </c>
      <c r="B25" s="10">
        <f>SUM(C25:AM25)</f>
        <v>1</v>
      </c>
      <c r="G25">
        <v>1</v>
      </c>
    </row>
    <row r="26" spans="1:10">
      <c r="A26" t="s">
        <v>25</v>
      </c>
      <c r="B26" s="10">
        <f>SUM(C26:AM26)</f>
        <v>0</v>
      </c>
    </row>
    <row r="27" spans="1:10">
      <c r="A27" t="s">
        <v>26</v>
      </c>
      <c r="B27" s="10">
        <f>SUM(C27:AM27)</f>
        <v>2</v>
      </c>
      <c r="E27">
        <v>2</v>
      </c>
    </row>
    <row r="28" spans="1:10">
      <c r="A28" t="s">
        <v>27</v>
      </c>
      <c r="B28" s="10">
        <f>SUM(C28:AM28)</f>
        <v>0</v>
      </c>
    </row>
    <row r="29" spans="1:10">
      <c r="A29" t="s">
        <v>28</v>
      </c>
      <c r="B29" s="10">
        <f>SUM(C29:AM29)</f>
        <v>2</v>
      </c>
      <c r="D29">
        <v>1</v>
      </c>
      <c r="E29">
        <v>1</v>
      </c>
    </row>
    <row r="30" spans="1:10">
      <c r="A30" t="s">
        <v>29</v>
      </c>
      <c r="B30" s="10">
        <f>SUM(C30:AM30)</f>
        <v>1</v>
      </c>
      <c r="J30">
        <v>1</v>
      </c>
    </row>
    <row r="31" spans="1:10">
      <c r="A31" t="s">
        <v>30</v>
      </c>
      <c r="B31" s="10">
        <f>SUM(C31:AM31)</f>
        <v>3</v>
      </c>
      <c r="F31">
        <v>1</v>
      </c>
      <c r="H31">
        <v>1</v>
      </c>
      <c r="I31">
        <v>1</v>
      </c>
    </row>
    <row r="32" spans="1:10">
      <c r="A32" t="s">
        <v>31</v>
      </c>
      <c r="B32" s="10">
        <f>SUM(C32:AM32)</f>
        <v>1</v>
      </c>
      <c r="F32">
        <v>1</v>
      </c>
    </row>
    <row r="33" spans="1:10">
      <c r="A33" t="s">
        <v>32</v>
      </c>
      <c r="B33" s="10">
        <f>SUM(C33:AM33)</f>
        <v>2</v>
      </c>
      <c r="E33">
        <v>1</v>
      </c>
      <c r="J33">
        <v>1</v>
      </c>
    </row>
    <row r="34" spans="1:10">
      <c r="A34" t="s">
        <v>33</v>
      </c>
      <c r="B34" s="10">
        <f>SUM(C34:AM34)</f>
        <v>3</v>
      </c>
      <c r="E34">
        <v>1</v>
      </c>
      <c r="F34">
        <v>1</v>
      </c>
      <c r="J34">
        <v>1</v>
      </c>
    </row>
    <row r="35" spans="1:10">
      <c r="A35" t="s">
        <v>34</v>
      </c>
      <c r="B35" s="10">
        <f>SUM(C35:AM35)</f>
        <v>0</v>
      </c>
    </row>
    <row r="36" spans="1:10">
      <c r="A36" t="s">
        <v>35</v>
      </c>
      <c r="B36" s="10">
        <f>SUM(C36:AM36)</f>
        <v>0</v>
      </c>
    </row>
    <row r="37" spans="1:10">
      <c r="A37" t="s">
        <v>36</v>
      </c>
      <c r="B37" s="10">
        <f>SUM(C37:AM37)</f>
        <v>2</v>
      </c>
      <c r="D37">
        <v>1</v>
      </c>
      <c r="F37">
        <v>1</v>
      </c>
    </row>
    <row r="38" spans="1:10">
      <c r="A38" t="s">
        <v>37</v>
      </c>
      <c r="B38" s="10">
        <f>SUM(C38:AM38)</f>
        <v>3</v>
      </c>
      <c r="D38">
        <v>1</v>
      </c>
      <c r="H38">
        <v>1</v>
      </c>
      <c r="J38">
        <v>1</v>
      </c>
    </row>
    <row r="39" spans="1:10">
      <c r="A39" t="s">
        <v>38</v>
      </c>
      <c r="B39" s="10">
        <f>SUM(C39:AM39)</f>
        <v>1</v>
      </c>
      <c r="E39">
        <v>1</v>
      </c>
    </row>
    <row r="40" spans="1:10">
      <c r="A40" t="s">
        <v>39</v>
      </c>
      <c r="B40" s="10">
        <f>SUM(C40:AM40)</f>
        <v>0</v>
      </c>
    </row>
    <row r="41" spans="1:10">
      <c r="A41" t="s">
        <v>40</v>
      </c>
      <c r="B41" s="10">
        <f>SUM(C41:AM41)</f>
        <v>2</v>
      </c>
      <c r="I41">
        <v>2</v>
      </c>
    </row>
    <row r="42" spans="1:10">
      <c r="A42" t="s">
        <v>41</v>
      </c>
      <c r="B42" s="10">
        <f>SUM(C42:AM42)</f>
        <v>1</v>
      </c>
      <c r="F42">
        <v>1</v>
      </c>
    </row>
    <row r="43" spans="1:10">
      <c r="A43" t="s">
        <v>42</v>
      </c>
      <c r="B43" s="10">
        <f>SUM(C43:AM43)</f>
        <v>5</v>
      </c>
      <c r="D43">
        <v>1</v>
      </c>
      <c r="F43">
        <v>1</v>
      </c>
      <c r="G43">
        <v>3</v>
      </c>
    </row>
    <row r="44" spans="1:10">
      <c r="A44" t="s">
        <v>43</v>
      </c>
      <c r="B44" s="10">
        <f>SUM(C44:AM44)</f>
        <v>0</v>
      </c>
    </row>
    <row r="45" spans="1:10">
      <c r="A45" t="s">
        <v>44</v>
      </c>
      <c r="B45" s="10">
        <f t="shared" ref="B45:B46" si="1">SUM(C45:AM45)</f>
        <v>1</v>
      </c>
      <c r="H45">
        <v>1</v>
      </c>
    </row>
    <row r="46" spans="1:10">
      <c r="A46" t="s">
        <v>45</v>
      </c>
      <c r="B46" s="10">
        <f t="shared" si="1"/>
        <v>1</v>
      </c>
      <c r="J46">
        <v>1</v>
      </c>
    </row>
    <row r="47" spans="1:10">
      <c r="A47" t="s">
        <v>46</v>
      </c>
      <c r="B47" s="10">
        <f>SUM(C47:AM47)</f>
        <v>0</v>
      </c>
    </row>
    <row r="48" spans="1:10">
      <c r="A48" t="s">
        <v>47</v>
      </c>
      <c r="B48" s="10">
        <f>SUM(C48:AM48)</f>
        <v>3</v>
      </c>
      <c r="F48">
        <v>1</v>
      </c>
      <c r="G48">
        <v>2</v>
      </c>
    </row>
    <row r="49" spans="1:10">
      <c r="A49" t="s">
        <v>48</v>
      </c>
      <c r="B49" s="10">
        <f>SUM(C49:AM49)</f>
        <v>1</v>
      </c>
      <c r="I49">
        <v>1</v>
      </c>
    </row>
    <row r="50" spans="1:10">
      <c r="A50" t="s">
        <v>49</v>
      </c>
      <c r="B50" s="10">
        <f>SUM(C50:AM50)</f>
        <v>0</v>
      </c>
    </row>
    <row r="51" spans="1:10">
      <c r="A51" t="s">
        <v>50</v>
      </c>
      <c r="B51" s="10">
        <f>SUM(C51:AM51)</f>
        <v>1</v>
      </c>
      <c r="J51">
        <v>1</v>
      </c>
    </row>
    <row r="52" spans="1:10">
      <c r="A52" t="s">
        <v>51</v>
      </c>
      <c r="B52" s="10">
        <f>SUM(C52:AM52)</f>
        <v>0</v>
      </c>
    </row>
    <row r="53" spans="1:10">
      <c r="A53" t="s">
        <v>52</v>
      </c>
      <c r="B53" s="10">
        <f>SUM(C53:AM53)</f>
        <v>2</v>
      </c>
      <c r="E53">
        <v>1</v>
      </c>
      <c r="G53">
        <v>1</v>
      </c>
    </row>
    <row r="54" spans="1:10">
      <c r="A54" t="s">
        <v>53</v>
      </c>
      <c r="B54" s="10">
        <f>SUM(C54:AM54)</f>
        <v>6</v>
      </c>
      <c r="E54">
        <v>1</v>
      </c>
      <c r="G54">
        <v>2</v>
      </c>
      <c r="I54">
        <v>2</v>
      </c>
      <c r="J54">
        <v>1</v>
      </c>
    </row>
    <row r="55" spans="1:10">
      <c r="A55" t="s">
        <v>54</v>
      </c>
      <c r="B55" s="10">
        <f>SUM(C55:AM55)</f>
        <v>0</v>
      </c>
    </row>
    <row r="56" spans="1:10">
      <c r="A56" t="s">
        <v>55</v>
      </c>
      <c r="B56" s="10">
        <f>SUM(C56:AM56)</f>
        <v>10</v>
      </c>
      <c r="C56">
        <v>3</v>
      </c>
      <c r="D56">
        <v>2</v>
      </c>
      <c r="E56">
        <v>2</v>
      </c>
      <c r="H56">
        <v>2</v>
      </c>
      <c r="I56">
        <v>1</v>
      </c>
    </row>
    <row r="57" spans="1:10">
      <c r="A57" t="s">
        <v>56</v>
      </c>
      <c r="B57" s="10">
        <f>SUM(C57:AM57)</f>
        <v>0</v>
      </c>
    </row>
    <row r="58" spans="1:10">
      <c r="A58" t="s">
        <v>57</v>
      </c>
      <c r="B58" s="10">
        <f>SUM(C58:AM58)</f>
        <v>0</v>
      </c>
    </row>
    <row r="59" spans="1:10">
      <c r="A59" t="s">
        <v>58</v>
      </c>
      <c r="B59" s="10">
        <f>SUM(C59:AM59)</f>
        <v>0</v>
      </c>
    </row>
    <row r="60" spans="1:10">
      <c r="A60" t="s">
        <v>59</v>
      </c>
      <c r="B60" s="10">
        <f>SUM(C60:AM60)</f>
        <v>1</v>
      </c>
      <c r="H60">
        <v>1</v>
      </c>
    </row>
    <row r="61" spans="1:10">
      <c r="A61" t="s">
        <v>60</v>
      </c>
      <c r="B61" s="10">
        <f>SUM(C61:AM61)</f>
        <v>0</v>
      </c>
    </row>
    <row r="62" spans="1:10">
      <c r="A62" t="s">
        <v>61</v>
      </c>
      <c r="B62" s="10">
        <f>SUM(C62:AM62)</f>
        <v>0</v>
      </c>
    </row>
    <row r="63" spans="1:10">
      <c r="A63" t="s">
        <v>62</v>
      </c>
      <c r="B63" s="10">
        <f>SUM(C63:AM63)</f>
        <v>0</v>
      </c>
    </row>
    <row r="64" spans="1:10">
      <c r="A64" t="s">
        <v>63</v>
      </c>
      <c r="B64" s="10">
        <f>SUM(C64:AM64)</f>
        <v>1</v>
      </c>
      <c r="H64">
        <v>1</v>
      </c>
    </row>
    <row r="65" spans="1:20">
      <c r="A65" t="s">
        <v>64</v>
      </c>
      <c r="B65" s="10">
        <f>SUM(C65:AM65)</f>
        <v>2</v>
      </c>
      <c r="D65">
        <v>1</v>
      </c>
      <c r="J65">
        <v>1</v>
      </c>
      <c r="T65" s="10"/>
    </row>
    <row r="66" spans="1:20">
      <c r="A66" t="s">
        <v>65</v>
      </c>
      <c r="B66" s="10">
        <f>SUM(C66:AM66)</f>
        <v>0</v>
      </c>
      <c r="T66" s="10"/>
    </row>
    <row r="67" spans="1:20">
      <c r="A67" t="s">
        <v>66</v>
      </c>
      <c r="B67" s="10">
        <f>SUM(C67:AM67)</f>
        <v>1</v>
      </c>
      <c r="J67">
        <v>1</v>
      </c>
      <c r="T67" s="10"/>
    </row>
    <row r="68" spans="1:20">
      <c r="A68" t="s">
        <v>67</v>
      </c>
      <c r="B68" s="10">
        <f>SUM(C68:AM68)</f>
        <v>0</v>
      </c>
    </row>
    <row r="69" spans="1:20">
      <c r="A69" t="s">
        <v>68</v>
      </c>
      <c r="B69" s="10">
        <f>SUM(C69:AM69)</f>
        <v>3</v>
      </c>
      <c r="D69">
        <v>1</v>
      </c>
      <c r="F69">
        <v>1</v>
      </c>
      <c r="H69">
        <v>1</v>
      </c>
    </row>
    <row r="70" spans="1:20">
      <c r="A70" t="s">
        <v>69</v>
      </c>
      <c r="B70" s="10">
        <f>SUM(C70:AM70)</f>
        <v>1</v>
      </c>
      <c r="F70">
        <v>1</v>
      </c>
    </row>
    <row r="71" spans="1:20">
      <c r="A71" t="s">
        <v>70</v>
      </c>
      <c r="B71" s="10">
        <f>SUM(C71:AM71)</f>
        <v>2</v>
      </c>
      <c r="H71">
        <v>2</v>
      </c>
    </row>
    <row r="72" spans="1:20">
      <c r="A72" t="s">
        <v>71</v>
      </c>
      <c r="B72" s="10">
        <f>SUM(C72:AM72)</f>
        <v>0</v>
      </c>
    </row>
    <row r="73" spans="1:20">
      <c r="A73" t="s">
        <v>72</v>
      </c>
      <c r="B73" s="10">
        <f>SUM(C73:AM73)</f>
        <v>1</v>
      </c>
      <c r="H73">
        <v>1</v>
      </c>
    </row>
    <row r="74" spans="1:20">
      <c r="A74" t="s">
        <v>73</v>
      </c>
      <c r="B74" s="10">
        <f>SUM(C74:AM74)</f>
        <v>0</v>
      </c>
    </row>
    <row r="75" spans="1:20">
      <c r="A75" t="s">
        <v>74</v>
      </c>
      <c r="B75" s="10">
        <f>SUM(C75:AM75)</f>
        <v>1</v>
      </c>
      <c r="I75">
        <v>1</v>
      </c>
    </row>
    <row r="76" spans="1:20">
      <c r="A76" t="s">
        <v>75</v>
      </c>
      <c r="B76" s="10">
        <f>SUM(C76:AM76)</f>
        <v>1</v>
      </c>
      <c r="E76">
        <v>1</v>
      </c>
    </row>
    <row r="77" spans="1:20">
      <c r="A77" t="s">
        <v>76</v>
      </c>
      <c r="B77" s="10">
        <f>SUM(C77:AM77)</f>
        <v>1</v>
      </c>
      <c r="F77">
        <v>1</v>
      </c>
    </row>
    <row r="78" spans="1:20">
      <c r="A78" t="s">
        <v>77</v>
      </c>
      <c r="B78" s="10">
        <f>SUM(C78:AM78)</f>
        <v>0</v>
      </c>
    </row>
    <row r="79" spans="1:20">
      <c r="A79" t="s">
        <v>78</v>
      </c>
      <c r="B79" s="10">
        <f>SUM(C79:AM79)</f>
        <v>0</v>
      </c>
    </row>
    <row r="80" spans="1:20">
      <c r="A80" t="s">
        <v>79</v>
      </c>
      <c r="B80" s="10">
        <f>SUM(C80:AM80)</f>
        <v>2</v>
      </c>
      <c r="H80">
        <v>2</v>
      </c>
    </row>
    <row r="81" spans="1:10">
      <c r="A81" t="s">
        <v>80</v>
      </c>
      <c r="B81" s="10">
        <f>SUM(C81:AM81)</f>
        <v>1</v>
      </c>
      <c r="C81">
        <v>1</v>
      </c>
    </row>
    <row r="82" spans="1:10">
      <c r="A82" t="s">
        <v>81</v>
      </c>
      <c r="B82" s="10">
        <f>SUM(C82:AM82)</f>
        <v>1</v>
      </c>
      <c r="E82">
        <v>1</v>
      </c>
    </row>
    <row r="83" spans="1:10">
      <c r="A83" t="s">
        <v>82</v>
      </c>
      <c r="B83" s="10">
        <f>SUM(C83:AM83)</f>
        <v>1</v>
      </c>
      <c r="D83">
        <v>1</v>
      </c>
    </row>
    <row r="84" spans="1:10">
      <c r="A84" t="s">
        <v>83</v>
      </c>
      <c r="B84" s="10">
        <f>SUM(C84:AM84)</f>
        <v>0</v>
      </c>
    </row>
    <row r="85" spans="1:10">
      <c r="A85" t="s">
        <v>84</v>
      </c>
      <c r="B85" s="10">
        <f>SUM(C85:AM85)</f>
        <v>1</v>
      </c>
      <c r="D85">
        <v>1</v>
      </c>
    </row>
    <row r="86" spans="1:10">
      <c r="A86" t="s">
        <v>85</v>
      </c>
      <c r="B86" s="10">
        <f>SUM(C86:AM86)</f>
        <v>1</v>
      </c>
      <c r="D86">
        <v>1</v>
      </c>
    </row>
    <row r="87" spans="1:10">
      <c r="A87" t="s">
        <v>86</v>
      </c>
      <c r="B87" s="10">
        <f>SUM(C87:AM87)</f>
        <v>1</v>
      </c>
      <c r="F87">
        <v>1</v>
      </c>
    </row>
    <row r="88" spans="1:10">
      <c r="A88" t="s">
        <v>87</v>
      </c>
      <c r="B88" s="10">
        <f>SUM(C88:AM88)</f>
        <v>1</v>
      </c>
      <c r="I88">
        <v>1</v>
      </c>
    </row>
    <row r="89" spans="1:10">
      <c r="A89" t="s">
        <v>88</v>
      </c>
      <c r="B89" s="10">
        <f>SUM(C89:AM89)</f>
        <v>7</v>
      </c>
      <c r="C89">
        <v>2</v>
      </c>
      <c r="D89">
        <v>1</v>
      </c>
      <c r="G89">
        <v>2</v>
      </c>
      <c r="H89">
        <v>1</v>
      </c>
      <c r="I89">
        <v>1</v>
      </c>
    </row>
    <row r="90" spans="1:10">
      <c r="A90" t="s">
        <v>89</v>
      </c>
      <c r="B90" s="10">
        <f>SUM(C90:AM90)</f>
        <v>1</v>
      </c>
      <c r="C90">
        <v>1</v>
      </c>
    </row>
    <row r="91" spans="1:10">
      <c r="A91" t="s">
        <v>90</v>
      </c>
      <c r="B91" s="10">
        <f>SUM(C91:AM91)</f>
        <v>0</v>
      </c>
    </row>
    <row r="92" spans="1:10">
      <c r="A92" t="s">
        <v>91</v>
      </c>
      <c r="B92" s="10">
        <f>SUM(C92:AM92)</f>
        <v>1</v>
      </c>
      <c r="F92">
        <v>1</v>
      </c>
    </row>
    <row r="93" spans="1:10">
      <c r="A93" t="s">
        <v>92</v>
      </c>
      <c r="B93" s="10">
        <f>SUM(C93:AM93)</f>
        <v>0</v>
      </c>
    </row>
    <row r="94" spans="1:10">
      <c r="A94" t="s">
        <v>93</v>
      </c>
      <c r="B94" s="10">
        <f>SUM(C94:AM94)</f>
        <v>0</v>
      </c>
    </row>
    <row r="95" spans="1:10">
      <c r="A95" t="s">
        <v>94</v>
      </c>
      <c r="B95" s="10">
        <f>SUM(C95:AM95)</f>
        <v>1</v>
      </c>
      <c r="C95">
        <v>1</v>
      </c>
    </row>
    <row r="96" spans="1:10">
      <c r="A96" t="s">
        <v>95</v>
      </c>
      <c r="B96" s="10">
        <f>SUM(C96:AM96)</f>
        <v>11</v>
      </c>
      <c r="C96">
        <v>3</v>
      </c>
      <c r="E96">
        <v>2</v>
      </c>
      <c r="G96">
        <v>2</v>
      </c>
      <c r="H96">
        <v>1</v>
      </c>
      <c r="I96">
        <v>1</v>
      </c>
      <c r="J96">
        <v>2</v>
      </c>
    </row>
    <row r="98" spans="1:9">
      <c r="A98" t="s">
        <v>96</v>
      </c>
      <c r="I98">
        <v>4</v>
      </c>
    </row>
  </sheetData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16"/>
  <sheetViews>
    <sheetView workbookViewId="0">
      <selection activeCell="CG23" sqref="CG23"/>
    </sheetView>
  </sheetViews>
  <sheetFormatPr defaultRowHeight="15"/>
  <cols>
    <col min="1" max="1" width="25" customWidth="1"/>
    <col min="2" max="2" width="9.140625" style="11" customWidth="1"/>
    <col min="3" max="82" width="9.140625" customWidth="1"/>
  </cols>
  <sheetData>
    <row r="1" spans="1:82">
      <c r="A1" s="8" t="s">
        <v>0</v>
      </c>
      <c r="B1" s="9" t="s">
        <v>1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</row>
    <row r="2" spans="1:82">
      <c r="A2" s="2"/>
      <c r="B2" s="10"/>
      <c r="C2" s="2">
        <f>SUM(C3:C137)</f>
        <v>16</v>
      </c>
      <c r="D2" s="2">
        <f>SUM(D11:D138)</f>
        <v>16</v>
      </c>
      <c r="E2" s="2">
        <f>SUM(E3:E137)</f>
        <v>16</v>
      </c>
      <c r="F2" s="2">
        <f>SUM(F3:F137)</f>
        <v>16</v>
      </c>
      <c r="G2" s="2">
        <f>SUM(G3:G137)</f>
        <v>16</v>
      </c>
      <c r="H2" s="2">
        <f>SUM(H3:H137)</f>
        <v>16</v>
      </c>
      <c r="I2" s="2">
        <f>SUM(I3:I137)</f>
        <v>16</v>
      </c>
      <c r="J2" s="2">
        <f>SUM(J3:J137)</f>
        <v>16</v>
      </c>
      <c r="K2" s="2">
        <f>SUM(K3:K137)</f>
        <v>16</v>
      </c>
      <c r="L2" s="2">
        <f>SUM(L3:L137)</f>
        <v>16</v>
      </c>
      <c r="M2" s="2">
        <f>SUM(M3:M137)</f>
        <v>16</v>
      </c>
      <c r="N2" s="2">
        <f>SUM(N3:N137)</f>
        <v>16</v>
      </c>
      <c r="O2" s="2">
        <f>SUM(O3:O137)</f>
        <v>16</v>
      </c>
      <c r="P2" s="2">
        <f>SUM(P3:P137)</f>
        <v>16</v>
      </c>
      <c r="Q2" s="2">
        <f>SUM(Q3:Q137)</f>
        <v>16</v>
      </c>
      <c r="R2" s="2">
        <f>SUM(R3:R137)</f>
        <v>16</v>
      </c>
      <c r="S2" s="2">
        <f>SUM(S3:S137)</f>
        <v>16</v>
      </c>
      <c r="T2" s="2">
        <f>SUM(T3:T137)</f>
        <v>16</v>
      </c>
      <c r="U2" s="2">
        <f>SUM(U3:U137)</f>
        <v>16</v>
      </c>
      <c r="V2" s="2">
        <f>SUM(V3:V137)</f>
        <v>16</v>
      </c>
      <c r="W2" s="2">
        <f>SUM(W3:W137)</f>
        <v>16</v>
      </c>
      <c r="X2" s="2">
        <f>SUM(X3:X137)</f>
        <v>16</v>
      </c>
      <c r="Y2" s="2">
        <f>SUM(Y3:Y137)</f>
        <v>16</v>
      </c>
      <c r="Z2" s="2">
        <f>SUM(Z3:Z137)</f>
        <v>16</v>
      </c>
      <c r="AA2" s="2">
        <f>SUM(AA3:AA137)</f>
        <v>16</v>
      </c>
      <c r="AB2" s="2">
        <f>SUM(AB3:AB137)</f>
        <v>16</v>
      </c>
      <c r="AC2" s="2">
        <f>SUM(AC3:AC137)</f>
        <v>16</v>
      </c>
      <c r="AD2" s="2">
        <f>SUM(AD3:AD137)</f>
        <v>16</v>
      </c>
      <c r="AE2" s="2">
        <f>SUM(AE3:AE137)</f>
        <v>16</v>
      </c>
      <c r="AF2" s="2">
        <f>SUM(AF3:AF137)</f>
        <v>16</v>
      </c>
      <c r="AG2" s="2">
        <f t="shared" ref="AG2:AZ2" si="0">SUM(AG3:AG137)</f>
        <v>16</v>
      </c>
      <c r="AH2" s="2">
        <f t="shared" si="0"/>
        <v>16</v>
      </c>
      <c r="AI2" s="2">
        <f t="shared" si="0"/>
        <v>16</v>
      </c>
      <c r="AJ2" s="2">
        <f t="shared" si="0"/>
        <v>16</v>
      </c>
      <c r="AK2" s="2">
        <f t="shared" si="0"/>
        <v>16</v>
      </c>
      <c r="AL2" s="2">
        <f t="shared" si="0"/>
        <v>16</v>
      </c>
      <c r="AM2" s="2">
        <f t="shared" si="0"/>
        <v>16</v>
      </c>
      <c r="AN2" s="2">
        <f t="shared" si="0"/>
        <v>16</v>
      </c>
      <c r="AO2" s="2">
        <f t="shared" si="0"/>
        <v>16</v>
      </c>
      <c r="AP2" s="2">
        <f t="shared" si="0"/>
        <v>16</v>
      </c>
      <c r="AQ2" s="2">
        <f t="shared" si="0"/>
        <v>16</v>
      </c>
      <c r="AR2" s="2">
        <f t="shared" si="0"/>
        <v>16</v>
      </c>
      <c r="AS2" s="2">
        <f t="shared" si="0"/>
        <v>16</v>
      </c>
      <c r="AT2" s="2">
        <f t="shared" si="0"/>
        <v>16</v>
      </c>
      <c r="AU2" s="2">
        <f t="shared" si="0"/>
        <v>16</v>
      </c>
      <c r="AV2" s="2">
        <f t="shared" si="0"/>
        <v>16</v>
      </c>
      <c r="AW2" s="2">
        <f t="shared" si="0"/>
        <v>16</v>
      </c>
      <c r="AX2" s="2">
        <f t="shared" si="0"/>
        <v>16</v>
      </c>
      <c r="AY2" s="2">
        <f t="shared" si="0"/>
        <v>16</v>
      </c>
      <c r="AZ2" s="2">
        <f t="shared" si="0"/>
        <v>16</v>
      </c>
      <c r="BA2">
        <f>SUM(BA3:BA137)</f>
        <v>16</v>
      </c>
      <c r="BB2">
        <f>SUM(BB3:BB137)</f>
        <v>16</v>
      </c>
      <c r="BC2">
        <f>SUM(BC3:BC137)</f>
        <v>16</v>
      </c>
      <c r="BD2">
        <f>SUM(BD3:BD137)</f>
        <v>16</v>
      </c>
      <c r="BE2">
        <f>SUM(BE3:BE137)</f>
        <v>16</v>
      </c>
      <c r="BF2">
        <f>SUM(BF3:BF137)</f>
        <v>16</v>
      </c>
      <c r="BG2">
        <f>SUM(BG3:BG137)</f>
        <v>16</v>
      </c>
      <c r="BH2">
        <f>SUM(BH3:BH137)</f>
        <v>16</v>
      </c>
      <c r="BI2">
        <f>SUM(BI3:BI137)</f>
        <v>16</v>
      </c>
      <c r="BJ2">
        <f>SUM(BJ3:BJ137)</f>
        <v>16</v>
      </c>
      <c r="BK2">
        <f>SUM(BK3:BK137)</f>
        <v>16</v>
      </c>
      <c r="BL2">
        <f>SUM(BL3:BL137)</f>
        <v>16</v>
      </c>
      <c r="BM2">
        <f>SUM(BM3:BM137)</f>
        <v>16</v>
      </c>
      <c r="BN2">
        <f>SUM(BN3:BN137)</f>
        <v>16</v>
      </c>
      <c r="BO2">
        <f>SUM(BO3:BO137)</f>
        <v>16</v>
      </c>
      <c r="BP2">
        <f>SUM(BP3:BP137)</f>
        <v>16</v>
      </c>
      <c r="BQ2">
        <f>SUM(BQ3:BQ137)</f>
        <v>16</v>
      </c>
      <c r="BR2">
        <f>SUM(BR3:BR137)</f>
        <v>16</v>
      </c>
      <c r="BS2">
        <f>SUM(BS3:BS137)</f>
        <v>16</v>
      </c>
      <c r="BT2">
        <f>SUM(BT3:BT137)</f>
        <v>16</v>
      </c>
      <c r="BU2">
        <f t="shared" ref="BU2:CD2" si="1">SUM(BU3:BU137)</f>
        <v>16</v>
      </c>
      <c r="BV2">
        <f t="shared" si="1"/>
        <v>16</v>
      </c>
      <c r="BW2">
        <f t="shared" si="1"/>
        <v>16</v>
      </c>
      <c r="BX2">
        <f t="shared" si="1"/>
        <v>16</v>
      </c>
      <c r="BY2">
        <f t="shared" si="1"/>
        <v>16</v>
      </c>
      <c r="BZ2">
        <f t="shared" si="1"/>
        <v>16</v>
      </c>
      <c r="CA2">
        <f t="shared" si="1"/>
        <v>16</v>
      </c>
      <c r="CB2">
        <f t="shared" si="1"/>
        <v>16</v>
      </c>
      <c r="CC2">
        <f t="shared" si="1"/>
        <v>16</v>
      </c>
      <c r="CD2">
        <f t="shared" si="1"/>
        <v>16</v>
      </c>
    </row>
    <row r="3" spans="1:82">
      <c r="A3" s="2"/>
      <c r="B3" s="10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82">
      <c r="A4" s="2" t="s">
        <v>97</v>
      </c>
      <c r="B4" s="10">
        <f>SUM(C4:CD4)</f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AQ4">
        <v>1</v>
      </c>
      <c r="AS4">
        <v>1</v>
      </c>
      <c r="BO4">
        <v>1</v>
      </c>
    </row>
    <row r="5" spans="1:82">
      <c r="A5" s="2" t="s">
        <v>6</v>
      </c>
      <c r="B5" s="10">
        <f>SUM(C5:CD5)</f>
        <v>18</v>
      </c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/>
      <c r="O5">
        <v>1</v>
      </c>
      <c r="P5" t="s">
        <v>98</v>
      </c>
      <c r="W5">
        <v>1</v>
      </c>
      <c r="AA5">
        <v>1</v>
      </c>
      <c r="AG5">
        <v>1</v>
      </c>
      <c r="AJ5">
        <v>1</v>
      </c>
      <c r="AO5">
        <v>1</v>
      </c>
      <c r="AP5">
        <v>2</v>
      </c>
      <c r="AV5">
        <v>1</v>
      </c>
      <c r="AZ5">
        <v>1</v>
      </c>
      <c r="BD5">
        <v>1</v>
      </c>
      <c r="BI5">
        <v>1</v>
      </c>
      <c r="BO5">
        <v>1</v>
      </c>
      <c r="BU5">
        <v>1</v>
      </c>
      <c r="BV5">
        <v>1</v>
      </c>
      <c r="BW5">
        <v>1</v>
      </c>
      <c r="CA5">
        <v>1</v>
      </c>
    </row>
    <row r="6" spans="1:82">
      <c r="A6" s="2" t="s">
        <v>99</v>
      </c>
      <c r="B6" s="10">
        <f>SUM(C6:CD6)</f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BF6">
        <v>1</v>
      </c>
    </row>
    <row r="7" spans="1:82">
      <c r="A7" s="2" t="s">
        <v>7</v>
      </c>
      <c r="B7" s="10">
        <f>SUM(C7:CD7)</f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S7">
        <v>1</v>
      </c>
      <c r="AT7">
        <v>1</v>
      </c>
      <c r="BD7">
        <v>1</v>
      </c>
      <c r="BW7">
        <v>1</v>
      </c>
    </row>
    <row r="8" spans="1:82">
      <c r="A8" s="2" t="s">
        <v>100</v>
      </c>
      <c r="B8" s="10">
        <f>SUM(C8:CD8)</f>
        <v>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AE8">
        <v>1</v>
      </c>
      <c r="BF8">
        <v>1</v>
      </c>
    </row>
    <row r="9" spans="1:82">
      <c r="A9" s="2" t="s">
        <v>101</v>
      </c>
      <c r="B9" s="10">
        <f>SUM(C9:CD9)</f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BO9">
        <v>1</v>
      </c>
    </row>
    <row r="10" spans="1:82">
      <c r="A10" s="2" t="s">
        <v>8</v>
      </c>
      <c r="B10" s="10">
        <f>SUM(C10:CD10)</f>
        <v>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O10">
        <v>1</v>
      </c>
      <c r="P10" t="s">
        <v>98</v>
      </c>
      <c r="AW10">
        <v>1</v>
      </c>
      <c r="BF10">
        <v>1</v>
      </c>
    </row>
    <row r="11" spans="1:82">
      <c r="A11" t="s">
        <v>9</v>
      </c>
      <c r="B11" s="10">
        <f>SUM(C11:CD11)</f>
        <v>21</v>
      </c>
      <c r="D11">
        <v>1</v>
      </c>
      <c r="J11">
        <v>1</v>
      </c>
      <c r="P11">
        <v>1</v>
      </c>
      <c r="Q11">
        <v>1</v>
      </c>
      <c r="W11">
        <v>1</v>
      </c>
      <c r="Y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Q11">
        <v>1</v>
      </c>
      <c r="AS11">
        <v>1</v>
      </c>
      <c r="AV11">
        <v>1</v>
      </c>
      <c r="AY11">
        <v>1</v>
      </c>
      <c r="AZ11">
        <v>1</v>
      </c>
      <c r="BA11">
        <v>1</v>
      </c>
      <c r="BG11">
        <v>1</v>
      </c>
      <c r="BY11">
        <v>1</v>
      </c>
      <c r="BZ11">
        <v>1</v>
      </c>
      <c r="CC11">
        <v>1</v>
      </c>
    </row>
    <row r="12" spans="1:82">
      <c r="A12" t="s">
        <v>11</v>
      </c>
      <c r="B12" s="10">
        <f>SUM(C12:CD12)</f>
        <v>13</v>
      </c>
      <c r="F12">
        <v>1</v>
      </c>
      <c r="H12">
        <v>1</v>
      </c>
      <c r="L12">
        <v>1</v>
      </c>
      <c r="O12">
        <v>1</v>
      </c>
      <c r="P12" t="s">
        <v>98</v>
      </c>
      <c r="S12">
        <v>1</v>
      </c>
      <c r="Y12">
        <v>1</v>
      </c>
      <c r="AF12">
        <v>1</v>
      </c>
      <c r="AR12">
        <v>2</v>
      </c>
      <c r="BE12">
        <v>2</v>
      </c>
      <c r="BH12">
        <v>1</v>
      </c>
      <c r="BJ12">
        <v>1</v>
      </c>
    </row>
    <row r="13" spans="1:82">
      <c r="A13" t="s">
        <v>12</v>
      </c>
      <c r="B13" s="10">
        <f>SUM(C13:CD13)</f>
        <v>2</v>
      </c>
      <c r="H13">
        <v>1</v>
      </c>
      <c r="AX13">
        <v>1</v>
      </c>
    </row>
    <row r="14" spans="1:82">
      <c r="A14" t="s">
        <v>13</v>
      </c>
      <c r="B14" s="10">
        <f>SUM(C14:CD14)</f>
        <v>24</v>
      </c>
      <c r="F14">
        <v>1</v>
      </c>
      <c r="R14">
        <v>2</v>
      </c>
      <c r="T14">
        <v>1</v>
      </c>
      <c r="Z14">
        <v>1</v>
      </c>
      <c r="AA14">
        <v>2</v>
      </c>
      <c r="AF14">
        <v>1</v>
      </c>
      <c r="AH14">
        <v>3</v>
      </c>
      <c r="AI14">
        <v>2</v>
      </c>
      <c r="AJ14">
        <v>1</v>
      </c>
      <c r="AK14">
        <v>2</v>
      </c>
      <c r="AM14">
        <v>1</v>
      </c>
      <c r="AO14">
        <v>1</v>
      </c>
      <c r="AP14">
        <v>1</v>
      </c>
      <c r="AX14">
        <v>1</v>
      </c>
      <c r="BI14">
        <v>1</v>
      </c>
      <c r="BJ14">
        <v>1</v>
      </c>
      <c r="BM14">
        <v>1</v>
      </c>
      <c r="BZ14">
        <v>1</v>
      </c>
    </row>
    <row r="15" spans="1:82">
      <c r="A15" t="s">
        <v>102</v>
      </c>
      <c r="B15" s="10">
        <f>SUM(C15:CD15)</f>
        <v>2</v>
      </c>
      <c r="BB15">
        <v>1</v>
      </c>
      <c r="BY15">
        <v>1</v>
      </c>
    </row>
    <row r="16" spans="1:82">
      <c r="A16" t="s">
        <v>14</v>
      </c>
      <c r="B16" s="10">
        <f>SUM(C16:CD16)</f>
        <v>4</v>
      </c>
      <c r="D16">
        <v>1</v>
      </c>
      <c r="AD16">
        <v>1</v>
      </c>
      <c r="AV16">
        <v>1</v>
      </c>
      <c r="BC16">
        <v>1</v>
      </c>
    </row>
    <row r="17" spans="1:81">
      <c r="A17" t="s">
        <v>15</v>
      </c>
      <c r="B17" s="10">
        <f>SUM(C17:CD17)</f>
        <v>23</v>
      </c>
      <c r="L17">
        <v>1</v>
      </c>
      <c r="N17">
        <v>2</v>
      </c>
      <c r="T17">
        <v>1</v>
      </c>
      <c r="X17">
        <v>1</v>
      </c>
      <c r="Y17">
        <v>1</v>
      </c>
      <c r="AD17">
        <v>1</v>
      </c>
      <c r="AF17">
        <v>1</v>
      </c>
      <c r="AI17">
        <v>1</v>
      </c>
      <c r="AJ17">
        <v>1</v>
      </c>
      <c r="AR17">
        <v>1</v>
      </c>
      <c r="BC17">
        <v>1</v>
      </c>
      <c r="BE17">
        <v>1</v>
      </c>
      <c r="BH17">
        <v>2</v>
      </c>
      <c r="BK17">
        <v>1</v>
      </c>
      <c r="BR17">
        <v>2</v>
      </c>
      <c r="BS17">
        <v>1</v>
      </c>
      <c r="BX17">
        <v>2</v>
      </c>
      <c r="CB17">
        <v>2</v>
      </c>
    </row>
    <row r="18" spans="1:81">
      <c r="A18" t="s">
        <v>16</v>
      </c>
      <c r="B18" s="10">
        <f>SUM(C18:CD18)</f>
        <v>2</v>
      </c>
      <c r="D18">
        <v>1</v>
      </c>
      <c r="BI18">
        <v>1</v>
      </c>
    </row>
    <row r="19" spans="1:81">
      <c r="A19" t="s">
        <v>17</v>
      </c>
      <c r="B19" s="10">
        <f>SUM(C19:CD19)</f>
        <v>32</v>
      </c>
      <c r="C19">
        <v>1</v>
      </c>
      <c r="D19">
        <v>2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2</v>
      </c>
      <c r="AC19">
        <v>1</v>
      </c>
      <c r="AH19">
        <v>2</v>
      </c>
      <c r="BF19">
        <v>1</v>
      </c>
    </row>
    <row r="20" spans="1:81">
      <c r="A20" t="s">
        <v>103</v>
      </c>
      <c r="B20" s="10"/>
      <c r="CA20">
        <v>1</v>
      </c>
    </row>
    <row r="21" spans="1:81">
      <c r="A21" t="s">
        <v>18</v>
      </c>
      <c r="B21" s="10">
        <f>SUM(C21:CD21)</f>
        <v>1</v>
      </c>
      <c r="AB21">
        <v>1</v>
      </c>
    </row>
    <row r="22" spans="1:81">
      <c r="A22" t="s">
        <v>19</v>
      </c>
      <c r="B22" s="10">
        <f>SUM(C22:CD22)</f>
        <v>30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2</v>
      </c>
      <c r="AC22">
        <v>1</v>
      </c>
      <c r="AU22">
        <v>1</v>
      </c>
      <c r="CA22">
        <v>1</v>
      </c>
    </row>
    <row r="23" spans="1:81">
      <c r="A23" t="s">
        <v>20</v>
      </c>
      <c r="B23" s="10">
        <f>SUM(C23:CD23)</f>
        <v>7</v>
      </c>
      <c r="E23">
        <v>1</v>
      </c>
      <c r="AC23">
        <v>1</v>
      </c>
      <c r="AE23">
        <v>1</v>
      </c>
      <c r="BK23">
        <v>1</v>
      </c>
      <c r="BL23">
        <v>1</v>
      </c>
      <c r="BM23">
        <v>1</v>
      </c>
      <c r="BN23">
        <v>1</v>
      </c>
    </row>
    <row r="24" spans="1:81">
      <c r="A24" t="s">
        <v>21</v>
      </c>
      <c r="B24" s="10">
        <f>SUM(C24:CD24)</f>
        <v>8</v>
      </c>
      <c r="C24">
        <v>1</v>
      </c>
      <c r="D24" t="s">
        <v>98</v>
      </c>
      <c r="J24">
        <v>1</v>
      </c>
      <c r="M24">
        <v>1</v>
      </c>
      <c r="P24">
        <v>1</v>
      </c>
      <c r="Q24" t="s">
        <v>98</v>
      </c>
      <c r="V24">
        <v>1</v>
      </c>
      <c r="AM24">
        <v>1</v>
      </c>
      <c r="BP24">
        <v>1</v>
      </c>
      <c r="BY24">
        <v>1</v>
      </c>
    </row>
    <row r="25" spans="1:81">
      <c r="A25" t="s">
        <v>104</v>
      </c>
      <c r="B25" s="10">
        <f>SUM(C25:CD25)</f>
        <v>1</v>
      </c>
      <c r="BC25">
        <v>1</v>
      </c>
    </row>
    <row r="26" spans="1:81">
      <c r="A26" t="s">
        <v>22</v>
      </c>
      <c r="B26" s="10">
        <f>SUM(C26:CD26)</f>
        <v>4</v>
      </c>
      <c r="F26">
        <v>1</v>
      </c>
      <c r="M26">
        <v>1</v>
      </c>
      <c r="Q26">
        <v>1</v>
      </c>
      <c r="BG26">
        <v>1</v>
      </c>
    </row>
    <row r="27" spans="1:81">
      <c r="A27" t="s">
        <v>105</v>
      </c>
      <c r="B27" s="10">
        <f>SUM(C27:CD27)</f>
        <v>2</v>
      </c>
      <c r="AU27">
        <v>1</v>
      </c>
      <c r="BR27">
        <v>1</v>
      </c>
    </row>
    <row r="28" spans="1:81">
      <c r="A28" t="s">
        <v>24</v>
      </c>
      <c r="B28" s="10">
        <f>SUM(C28:CD28)</f>
        <v>28</v>
      </c>
      <c r="C28">
        <v>1</v>
      </c>
      <c r="D28">
        <v>1</v>
      </c>
      <c r="E28">
        <v>1</v>
      </c>
      <c r="F28">
        <v>1</v>
      </c>
      <c r="G28">
        <v>1</v>
      </c>
      <c r="O28">
        <v>1</v>
      </c>
      <c r="P28">
        <v>1</v>
      </c>
      <c r="Q28" t="s">
        <v>98</v>
      </c>
      <c r="AB28">
        <v>1</v>
      </c>
      <c r="AG28">
        <v>1</v>
      </c>
      <c r="AK28">
        <v>1</v>
      </c>
      <c r="AL28">
        <v>1</v>
      </c>
      <c r="AN28">
        <v>1</v>
      </c>
      <c r="AS28">
        <v>1</v>
      </c>
      <c r="AV28">
        <v>1</v>
      </c>
      <c r="BG28">
        <v>1</v>
      </c>
      <c r="BJ28">
        <v>1</v>
      </c>
      <c r="BN28">
        <v>1</v>
      </c>
      <c r="BP28">
        <v>1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</row>
    <row r="29" spans="1:81">
      <c r="A29" t="s">
        <v>106</v>
      </c>
      <c r="B29" s="10">
        <f>SUM(C29:CD29)</f>
        <v>1</v>
      </c>
      <c r="BQ29">
        <v>1</v>
      </c>
    </row>
    <row r="30" spans="1:81">
      <c r="A30" t="s">
        <v>25</v>
      </c>
      <c r="B30" s="10">
        <f>SUM(C30:CD30)</f>
        <v>7</v>
      </c>
      <c r="S30">
        <v>1</v>
      </c>
      <c r="AA30">
        <v>1</v>
      </c>
      <c r="AV30">
        <v>1</v>
      </c>
      <c r="AY30">
        <v>1</v>
      </c>
      <c r="BT30">
        <v>1</v>
      </c>
      <c r="BU30">
        <v>1</v>
      </c>
      <c r="CC30">
        <v>1</v>
      </c>
    </row>
    <row r="31" spans="1:81">
      <c r="A31" t="s">
        <v>26</v>
      </c>
      <c r="B31" s="10">
        <f>SUM(C31:CD31)</f>
        <v>1</v>
      </c>
      <c r="AX31">
        <v>1</v>
      </c>
    </row>
    <row r="32" spans="1:81">
      <c r="A32" t="s">
        <v>107</v>
      </c>
      <c r="B32" s="10">
        <f>SUM(C32:CD32)</f>
        <v>1</v>
      </c>
      <c r="BL32">
        <v>1</v>
      </c>
    </row>
    <row r="33" spans="1:82">
      <c r="A33" t="s">
        <v>27</v>
      </c>
      <c r="B33" s="10">
        <f>SUM(C33:CD33)</f>
        <v>1</v>
      </c>
      <c r="X33">
        <v>1</v>
      </c>
    </row>
    <row r="34" spans="1:82">
      <c r="A34" t="s">
        <v>28</v>
      </c>
      <c r="B34" s="10">
        <f>SUM(C34:CD34)</f>
        <v>53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1</v>
      </c>
      <c r="BE34">
        <v>1</v>
      </c>
      <c r="BF34">
        <v>1</v>
      </c>
      <c r="BG34">
        <v>1</v>
      </c>
      <c r="BH34">
        <v>1</v>
      </c>
      <c r="BI34">
        <v>1</v>
      </c>
      <c r="BJ34">
        <v>1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</row>
    <row r="35" spans="1:82">
      <c r="A35" t="s">
        <v>29</v>
      </c>
      <c r="B35" s="10">
        <f>SUM(C35:CD35)</f>
        <v>1</v>
      </c>
      <c r="U35">
        <v>1</v>
      </c>
    </row>
    <row r="36" spans="1:82">
      <c r="A36" t="s">
        <v>30</v>
      </c>
      <c r="B36" s="10">
        <f>SUM(C36:CD36)</f>
        <v>29</v>
      </c>
      <c r="G36">
        <v>1</v>
      </c>
      <c r="H36">
        <v>1</v>
      </c>
      <c r="J36">
        <v>1</v>
      </c>
      <c r="L36">
        <v>1</v>
      </c>
      <c r="O36">
        <v>1</v>
      </c>
      <c r="P36" t="s">
        <v>98</v>
      </c>
      <c r="S36">
        <v>1</v>
      </c>
      <c r="U36">
        <v>1</v>
      </c>
      <c r="V36">
        <v>1</v>
      </c>
      <c r="AF36">
        <v>1</v>
      </c>
      <c r="AL36">
        <v>1</v>
      </c>
      <c r="AM36">
        <v>1</v>
      </c>
      <c r="AN36">
        <v>1</v>
      </c>
      <c r="AO36">
        <v>1</v>
      </c>
      <c r="AP36">
        <v>2</v>
      </c>
      <c r="AW36">
        <v>1</v>
      </c>
      <c r="AX36">
        <v>1</v>
      </c>
      <c r="AY36">
        <v>1</v>
      </c>
      <c r="AZ36">
        <v>1</v>
      </c>
      <c r="BC36">
        <v>1</v>
      </c>
      <c r="BO36">
        <v>1</v>
      </c>
      <c r="BQ36">
        <v>1</v>
      </c>
      <c r="BS36">
        <v>2</v>
      </c>
      <c r="BT36">
        <v>1</v>
      </c>
      <c r="BU36">
        <v>2</v>
      </c>
      <c r="CB36">
        <v>1</v>
      </c>
      <c r="CC36">
        <v>1</v>
      </c>
    </row>
    <row r="37" spans="1:82">
      <c r="A37" t="s">
        <v>108</v>
      </c>
      <c r="B37" s="10">
        <f>SUM(C37:CD37)</f>
        <v>2</v>
      </c>
      <c r="AQ37">
        <v>1</v>
      </c>
      <c r="BP37">
        <v>1</v>
      </c>
      <c r="BU37" t="s">
        <v>98</v>
      </c>
    </row>
    <row r="38" spans="1:82">
      <c r="A38" t="s">
        <v>32</v>
      </c>
      <c r="B38" s="10">
        <f>SUM(C38:CD38)</f>
        <v>34</v>
      </c>
      <c r="C38">
        <v>2</v>
      </c>
      <c r="F38">
        <v>1</v>
      </c>
      <c r="I38">
        <v>1</v>
      </c>
      <c r="Q38">
        <v>1</v>
      </c>
      <c r="R38">
        <v>1</v>
      </c>
      <c r="U38">
        <v>2</v>
      </c>
      <c r="V38">
        <v>2</v>
      </c>
      <c r="W38">
        <v>1</v>
      </c>
      <c r="Z38">
        <v>2</v>
      </c>
      <c r="AB38">
        <v>1</v>
      </c>
      <c r="AF38">
        <v>1</v>
      </c>
      <c r="AH38">
        <v>2</v>
      </c>
      <c r="AK38">
        <v>1</v>
      </c>
      <c r="AM38">
        <v>1</v>
      </c>
      <c r="AP38">
        <v>1</v>
      </c>
      <c r="AT38">
        <v>2</v>
      </c>
      <c r="AU38">
        <v>2</v>
      </c>
      <c r="AV38">
        <v>1</v>
      </c>
      <c r="AW38">
        <v>2</v>
      </c>
      <c r="AX38">
        <v>1</v>
      </c>
      <c r="BC38">
        <v>1</v>
      </c>
      <c r="BG38">
        <v>1</v>
      </c>
      <c r="BK38">
        <v>1</v>
      </c>
      <c r="BL38">
        <v>1</v>
      </c>
      <c r="CA38">
        <v>1</v>
      </c>
      <c r="CB38">
        <v>1</v>
      </c>
    </row>
    <row r="39" spans="1:82">
      <c r="A39" t="s">
        <v>33</v>
      </c>
      <c r="B39" s="10">
        <f>SUM(C39:CD39)</f>
        <v>2</v>
      </c>
      <c r="S39">
        <v>2</v>
      </c>
    </row>
    <row r="40" spans="1:82">
      <c r="A40" t="s">
        <v>34</v>
      </c>
      <c r="B40" s="10">
        <f>SUM(C40:CD40)</f>
        <v>4</v>
      </c>
      <c r="I40">
        <v>1</v>
      </c>
      <c r="AL40">
        <v>1</v>
      </c>
      <c r="AM40">
        <v>1</v>
      </c>
      <c r="AN40">
        <v>1</v>
      </c>
    </row>
    <row r="41" spans="1:82">
      <c r="A41" t="s">
        <v>35</v>
      </c>
      <c r="B41" s="10">
        <f>SUM(C41:CD41)</f>
        <v>7</v>
      </c>
      <c r="E41">
        <v>1</v>
      </c>
      <c r="U41">
        <v>1</v>
      </c>
      <c r="V41">
        <v>1</v>
      </c>
      <c r="BF41">
        <v>1</v>
      </c>
      <c r="BI41">
        <v>1</v>
      </c>
      <c r="BP41">
        <v>1</v>
      </c>
      <c r="BR41">
        <v>1</v>
      </c>
    </row>
    <row r="42" spans="1:82">
      <c r="A42" t="s">
        <v>36</v>
      </c>
      <c r="B42" s="10">
        <f>SUM(C42:CD42)</f>
        <v>8</v>
      </c>
      <c r="J42">
        <v>1</v>
      </c>
      <c r="X42">
        <v>1</v>
      </c>
      <c r="AA42">
        <v>1</v>
      </c>
      <c r="AD42">
        <v>1</v>
      </c>
      <c r="AI42">
        <v>1</v>
      </c>
      <c r="AS42">
        <v>1</v>
      </c>
      <c r="AU42">
        <v>1</v>
      </c>
      <c r="AY42">
        <v>1</v>
      </c>
    </row>
    <row r="43" spans="1:82">
      <c r="A43" t="s">
        <v>109</v>
      </c>
      <c r="B43" s="10">
        <f>SUM(C43:CD43)</f>
        <v>4</v>
      </c>
      <c r="AV43">
        <v>1</v>
      </c>
      <c r="BB43">
        <v>1</v>
      </c>
      <c r="BT43">
        <v>1</v>
      </c>
      <c r="BZ43">
        <v>1</v>
      </c>
    </row>
    <row r="44" spans="1:82">
      <c r="A44" t="s">
        <v>37</v>
      </c>
      <c r="B44" s="10">
        <f>SUM(C44:CD44)</f>
        <v>13</v>
      </c>
      <c r="D44">
        <v>1</v>
      </c>
      <c r="E44">
        <v>2</v>
      </c>
      <c r="H44">
        <v>1</v>
      </c>
      <c r="O44">
        <v>1</v>
      </c>
      <c r="P44" t="s">
        <v>98</v>
      </c>
      <c r="S44">
        <v>1</v>
      </c>
      <c r="AE44">
        <v>1</v>
      </c>
      <c r="AI44">
        <v>1</v>
      </c>
      <c r="AO44">
        <v>1</v>
      </c>
      <c r="BB44">
        <v>1</v>
      </c>
      <c r="BZ44">
        <v>1</v>
      </c>
      <c r="CA44">
        <v>1</v>
      </c>
      <c r="CC44">
        <v>1</v>
      </c>
    </row>
    <row r="45" spans="1:82">
      <c r="A45" t="s">
        <v>38</v>
      </c>
      <c r="B45" s="10">
        <f>SUM(C45:CD45)</f>
        <v>2</v>
      </c>
      <c r="Y45">
        <v>1</v>
      </c>
      <c r="AZ45">
        <v>1</v>
      </c>
    </row>
    <row r="46" spans="1:82">
      <c r="A46" t="s">
        <v>39</v>
      </c>
      <c r="B46" s="10">
        <f>SUM(C46:CD46)</f>
        <v>2</v>
      </c>
      <c r="N46">
        <v>1</v>
      </c>
      <c r="BQ46">
        <v>1</v>
      </c>
    </row>
    <row r="47" spans="1:82">
      <c r="A47" t="s">
        <v>110</v>
      </c>
      <c r="B47" s="10">
        <f>SUM(C47:CD47)</f>
        <v>2</v>
      </c>
      <c r="BD47">
        <v>1</v>
      </c>
      <c r="BW47">
        <v>1</v>
      </c>
    </row>
    <row r="48" spans="1:82">
      <c r="A48" t="s">
        <v>40</v>
      </c>
      <c r="B48" s="10">
        <f>SUM(C48:CD48)</f>
        <v>70</v>
      </c>
      <c r="E48">
        <v>1</v>
      </c>
      <c r="X48">
        <v>1</v>
      </c>
      <c r="AD48">
        <v>2</v>
      </c>
      <c r="AE48">
        <v>2</v>
      </c>
      <c r="AF48">
        <v>1</v>
      </c>
      <c r="AG48">
        <v>2</v>
      </c>
      <c r="AH48">
        <v>1</v>
      </c>
      <c r="AI48">
        <v>1</v>
      </c>
      <c r="AJ48">
        <v>2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2</v>
      </c>
      <c r="AR48">
        <v>1</v>
      </c>
      <c r="AS48">
        <v>1</v>
      </c>
      <c r="AT48">
        <v>2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2</v>
      </c>
      <c r="BA48">
        <v>1</v>
      </c>
      <c r="BB48">
        <v>1</v>
      </c>
      <c r="BC48">
        <v>2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1</v>
      </c>
      <c r="BO48">
        <v>2</v>
      </c>
      <c r="BP48">
        <v>1</v>
      </c>
      <c r="BQ48">
        <v>1</v>
      </c>
      <c r="BR48">
        <v>1</v>
      </c>
      <c r="BS48">
        <v>2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2</v>
      </c>
      <c r="CD48">
        <v>1</v>
      </c>
    </row>
    <row r="49" spans="1:82">
      <c r="A49" t="s">
        <v>41</v>
      </c>
      <c r="B49" s="10">
        <f>SUM(C49:CD49)</f>
        <v>5</v>
      </c>
      <c r="AY49">
        <v>1</v>
      </c>
      <c r="BB49">
        <v>1</v>
      </c>
      <c r="BW49" t="s">
        <v>98</v>
      </c>
      <c r="BY49">
        <v>1</v>
      </c>
      <c r="CB49">
        <v>1</v>
      </c>
      <c r="CD49">
        <v>1</v>
      </c>
    </row>
    <row r="50" spans="1:82">
      <c r="A50" t="s">
        <v>42</v>
      </c>
      <c r="B50" s="10">
        <f>SUM(C50:CD50)</f>
        <v>46</v>
      </c>
      <c r="F50">
        <v>2</v>
      </c>
      <c r="H50">
        <v>1</v>
      </c>
      <c r="K50">
        <v>1</v>
      </c>
      <c r="N50">
        <v>1</v>
      </c>
      <c r="O50">
        <v>1</v>
      </c>
      <c r="P50" t="s">
        <v>98</v>
      </c>
      <c r="U50">
        <v>1</v>
      </c>
      <c r="V50">
        <v>1</v>
      </c>
      <c r="W50">
        <v>1</v>
      </c>
      <c r="X50">
        <v>1</v>
      </c>
      <c r="Y50">
        <v>2</v>
      </c>
      <c r="Z50">
        <v>1</v>
      </c>
      <c r="AC50">
        <v>1</v>
      </c>
      <c r="AF50">
        <v>1</v>
      </c>
      <c r="AI50">
        <v>2</v>
      </c>
      <c r="AL50">
        <v>1</v>
      </c>
      <c r="AM50">
        <v>2</v>
      </c>
      <c r="AN50">
        <v>1</v>
      </c>
      <c r="AO50">
        <v>1</v>
      </c>
      <c r="AP50">
        <v>1</v>
      </c>
      <c r="AR50">
        <v>3</v>
      </c>
      <c r="AX50">
        <v>1</v>
      </c>
      <c r="AZ50">
        <v>1</v>
      </c>
      <c r="BA50">
        <v>1</v>
      </c>
      <c r="BB50">
        <v>1</v>
      </c>
      <c r="BC50">
        <v>1</v>
      </c>
      <c r="BD50">
        <v>2</v>
      </c>
      <c r="BE50">
        <v>2</v>
      </c>
      <c r="BI50">
        <v>1</v>
      </c>
      <c r="BJ50">
        <v>2</v>
      </c>
      <c r="BK50">
        <v>1</v>
      </c>
      <c r="BL50">
        <v>1</v>
      </c>
      <c r="BM50">
        <v>1</v>
      </c>
      <c r="BN50">
        <v>1</v>
      </c>
      <c r="BO50">
        <v>1</v>
      </c>
      <c r="BP50">
        <v>1</v>
      </c>
      <c r="BQ50">
        <v>1</v>
      </c>
      <c r="BZ50">
        <v>1</v>
      </c>
    </row>
    <row r="51" spans="1:82">
      <c r="A51" t="s">
        <v>43</v>
      </c>
      <c r="B51" s="10">
        <f>SUM(C51:CD51)</f>
        <v>3</v>
      </c>
      <c r="K51">
        <v>1</v>
      </c>
      <c r="AD51">
        <v>1</v>
      </c>
      <c r="AZ51" s="10"/>
      <c r="BE51">
        <v>1</v>
      </c>
      <c r="BJ51" t="s">
        <v>98</v>
      </c>
    </row>
    <row r="52" spans="1:82">
      <c r="A52" t="s">
        <v>111</v>
      </c>
      <c r="B52" s="10">
        <f>SUM(C52:CD52)</f>
        <v>3</v>
      </c>
      <c r="AD52">
        <v>1</v>
      </c>
      <c r="BB52">
        <v>1</v>
      </c>
      <c r="BW52">
        <v>1</v>
      </c>
    </row>
    <row r="53" spans="1:82">
      <c r="A53" t="s">
        <v>45</v>
      </c>
      <c r="B53" s="10">
        <f>SUM(C53:CD53)</f>
        <v>3</v>
      </c>
      <c r="AJ53">
        <v>1</v>
      </c>
      <c r="BH53">
        <v>1</v>
      </c>
      <c r="CA53">
        <v>1</v>
      </c>
    </row>
    <row r="54" spans="1:82">
      <c r="A54" t="s">
        <v>112</v>
      </c>
      <c r="B54" s="10">
        <f>SUM(C54:CD54)</f>
        <v>1</v>
      </c>
      <c r="BA54">
        <v>1</v>
      </c>
    </row>
    <row r="55" spans="1:82">
      <c r="A55" t="s">
        <v>46</v>
      </c>
      <c r="B55" s="10">
        <f>SUM(C55:CD55)</f>
        <v>1</v>
      </c>
      <c r="P55">
        <v>1</v>
      </c>
      <c r="Q55" t="s">
        <v>98</v>
      </c>
    </row>
    <row r="56" spans="1:82">
      <c r="A56" t="s">
        <v>47</v>
      </c>
      <c r="B56" s="10">
        <f>SUM(C56:CD56)</f>
        <v>9</v>
      </c>
      <c r="N56">
        <v>1</v>
      </c>
      <c r="AA56">
        <v>1</v>
      </c>
      <c r="AO56">
        <v>1</v>
      </c>
      <c r="AU56">
        <v>1</v>
      </c>
      <c r="AY56">
        <v>1</v>
      </c>
      <c r="BJ56">
        <v>1</v>
      </c>
      <c r="BP56">
        <v>1</v>
      </c>
      <c r="BQ56">
        <v>1</v>
      </c>
      <c r="BR56">
        <v>1</v>
      </c>
    </row>
    <row r="57" spans="1:82">
      <c r="A57" t="s">
        <v>48</v>
      </c>
      <c r="B57" s="10">
        <f>SUM(C57:CD57)</f>
        <v>5</v>
      </c>
      <c r="P57">
        <v>1</v>
      </c>
      <c r="Q57" t="s">
        <v>98</v>
      </c>
      <c r="AE57">
        <v>1</v>
      </c>
      <c r="AG57">
        <v>1</v>
      </c>
      <c r="BV57">
        <v>1</v>
      </c>
      <c r="CB57">
        <v>1</v>
      </c>
    </row>
    <row r="58" spans="1:82">
      <c r="A58" t="s">
        <v>49</v>
      </c>
      <c r="B58" s="10">
        <f>SUM(C58:CD58)</f>
        <v>5</v>
      </c>
      <c r="M58">
        <v>1</v>
      </c>
      <c r="Q58" t="s">
        <v>98</v>
      </c>
      <c r="BA58">
        <v>1</v>
      </c>
      <c r="BF58">
        <v>1</v>
      </c>
      <c r="BL58">
        <v>2</v>
      </c>
    </row>
    <row r="59" spans="1:82">
      <c r="A59" t="s">
        <v>113</v>
      </c>
      <c r="B59" s="10">
        <f>SUM(C59:CD59)</f>
        <v>1</v>
      </c>
      <c r="BD59">
        <v>1</v>
      </c>
      <c r="BR59" t="s">
        <v>98</v>
      </c>
    </row>
    <row r="60" spans="1:82">
      <c r="A60" t="s">
        <v>52</v>
      </c>
      <c r="B60" s="10">
        <f>SUM(C60:CD60)</f>
        <v>7</v>
      </c>
      <c r="H60">
        <v>1</v>
      </c>
      <c r="J60">
        <v>1</v>
      </c>
      <c r="P60">
        <v>1</v>
      </c>
      <c r="Q60" t="s">
        <v>98</v>
      </c>
      <c r="T60">
        <v>1</v>
      </c>
      <c r="BK60">
        <v>1</v>
      </c>
      <c r="BQ60">
        <v>1</v>
      </c>
      <c r="BR60">
        <v>1</v>
      </c>
    </row>
    <row r="61" spans="1:82">
      <c r="A61" t="s">
        <v>53</v>
      </c>
      <c r="B61" s="10">
        <f>SUM(C61:CD61)</f>
        <v>19</v>
      </c>
      <c r="C61">
        <v>1</v>
      </c>
      <c r="L61">
        <v>2</v>
      </c>
      <c r="Y61">
        <v>2</v>
      </c>
      <c r="AI61">
        <v>1</v>
      </c>
      <c r="AL61">
        <v>1</v>
      </c>
      <c r="AN61">
        <v>1</v>
      </c>
      <c r="AQ61">
        <v>1</v>
      </c>
      <c r="AS61">
        <v>1</v>
      </c>
      <c r="AV61">
        <v>1</v>
      </c>
      <c r="AW61">
        <v>1</v>
      </c>
      <c r="AX61">
        <v>1</v>
      </c>
      <c r="BA61">
        <v>1</v>
      </c>
      <c r="BE61">
        <v>1</v>
      </c>
      <c r="BG61">
        <v>1</v>
      </c>
      <c r="BI61">
        <v>1</v>
      </c>
      <c r="BJ61">
        <v>1</v>
      </c>
      <c r="BR61" t="s">
        <v>98</v>
      </c>
      <c r="BS61">
        <v>1</v>
      </c>
    </row>
    <row r="62" spans="1:82">
      <c r="A62" t="s">
        <v>54</v>
      </c>
      <c r="B62" s="10">
        <f>SUM(C62:CD62)</f>
        <v>7</v>
      </c>
      <c r="H62">
        <v>1</v>
      </c>
      <c r="K62">
        <v>1</v>
      </c>
      <c r="P62">
        <v>1</v>
      </c>
      <c r="Q62" t="s">
        <v>98</v>
      </c>
      <c r="T62">
        <v>2</v>
      </c>
      <c r="AZ62">
        <v>1</v>
      </c>
      <c r="BW62">
        <v>1</v>
      </c>
    </row>
    <row r="63" spans="1:82">
      <c r="A63" t="s">
        <v>114</v>
      </c>
      <c r="B63" s="10">
        <f>SUM(C63:CD63)</f>
        <v>1</v>
      </c>
      <c r="AS63">
        <v>1</v>
      </c>
    </row>
    <row r="64" spans="1:82">
      <c r="A64" t="s">
        <v>50</v>
      </c>
      <c r="B64" s="10">
        <f>SUM(C64:CD64)</f>
        <v>2</v>
      </c>
      <c r="AR64">
        <v>2</v>
      </c>
      <c r="BA64" t="s">
        <v>98</v>
      </c>
    </row>
    <row r="65" spans="1:82">
      <c r="A65" t="s">
        <v>51</v>
      </c>
      <c r="B65" s="10">
        <f>SUM(C65:CD65)</f>
        <v>11</v>
      </c>
      <c r="AC65">
        <v>2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1</v>
      </c>
      <c r="CD65">
        <v>1</v>
      </c>
    </row>
    <row r="66" spans="1:82">
      <c r="A66" t="s">
        <v>55</v>
      </c>
      <c r="B66" s="10">
        <f>SUM(C66:CD66)</f>
        <v>102</v>
      </c>
      <c r="C66">
        <v>2</v>
      </c>
      <c r="D66">
        <v>1</v>
      </c>
      <c r="E66">
        <v>2</v>
      </c>
      <c r="F66">
        <v>1</v>
      </c>
      <c r="G66">
        <v>1</v>
      </c>
      <c r="H66">
        <v>1</v>
      </c>
      <c r="I66">
        <v>2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2</v>
      </c>
      <c r="U66">
        <v>1</v>
      </c>
      <c r="V66">
        <v>1</v>
      </c>
      <c r="W66">
        <v>1</v>
      </c>
      <c r="X66">
        <v>2</v>
      </c>
      <c r="Y66">
        <v>1</v>
      </c>
      <c r="Z66">
        <v>1</v>
      </c>
      <c r="AA66">
        <v>1</v>
      </c>
      <c r="AB66">
        <v>2</v>
      </c>
      <c r="AC66">
        <v>1</v>
      </c>
      <c r="AD66">
        <v>2</v>
      </c>
      <c r="AE66">
        <v>2</v>
      </c>
      <c r="AF66">
        <v>1</v>
      </c>
      <c r="AG66">
        <v>1</v>
      </c>
      <c r="AH66">
        <v>1</v>
      </c>
      <c r="AI66">
        <v>1</v>
      </c>
      <c r="AJ66">
        <v>1</v>
      </c>
      <c r="AK66">
        <v>2</v>
      </c>
      <c r="AL66">
        <v>1</v>
      </c>
      <c r="AM66">
        <v>1</v>
      </c>
      <c r="AN66">
        <v>1</v>
      </c>
      <c r="AO66">
        <v>1</v>
      </c>
      <c r="AP66">
        <v>1</v>
      </c>
      <c r="AQ66">
        <v>2</v>
      </c>
      <c r="AR66">
        <v>1</v>
      </c>
      <c r="AS66">
        <v>1</v>
      </c>
      <c r="AT66">
        <v>3</v>
      </c>
      <c r="AU66">
        <v>1</v>
      </c>
      <c r="AV66">
        <v>1</v>
      </c>
      <c r="AW66">
        <v>2</v>
      </c>
      <c r="AX66">
        <v>1</v>
      </c>
      <c r="AY66">
        <v>2</v>
      </c>
      <c r="AZ66">
        <v>1</v>
      </c>
      <c r="BA66">
        <v>2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1</v>
      </c>
      <c r="BH66">
        <v>1</v>
      </c>
      <c r="BI66">
        <v>1</v>
      </c>
      <c r="BJ66">
        <v>1</v>
      </c>
      <c r="BK66">
        <v>1</v>
      </c>
      <c r="BL66">
        <v>1</v>
      </c>
      <c r="BM66">
        <v>2</v>
      </c>
      <c r="BN66">
        <v>2</v>
      </c>
      <c r="BO66">
        <v>1</v>
      </c>
      <c r="BP66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3</v>
      </c>
      <c r="BW66">
        <v>1</v>
      </c>
      <c r="BX66">
        <v>3</v>
      </c>
      <c r="BY66">
        <v>1</v>
      </c>
      <c r="BZ66">
        <v>1</v>
      </c>
      <c r="CA66">
        <v>2</v>
      </c>
      <c r="CB66">
        <v>1</v>
      </c>
      <c r="CC66">
        <v>1</v>
      </c>
      <c r="CD66">
        <v>1</v>
      </c>
    </row>
    <row r="67" spans="1:82">
      <c r="A67" t="s">
        <v>115</v>
      </c>
      <c r="B67" s="10">
        <f>SUM(C67:CD67)</f>
        <v>3</v>
      </c>
      <c r="AI67">
        <v>1</v>
      </c>
      <c r="AQ67">
        <v>1</v>
      </c>
      <c r="BK67">
        <v>1</v>
      </c>
    </row>
    <row r="68" spans="1:82">
      <c r="A68" t="s">
        <v>116</v>
      </c>
      <c r="B68" s="10">
        <f>SUM(C68:CD68)</f>
        <v>2</v>
      </c>
      <c r="AR68">
        <v>1</v>
      </c>
      <c r="BQ68">
        <v>1</v>
      </c>
    </row>
    <row r="69" spans="1:82">
      <c r="A69" t="s">
        <v>56</v>
      </c>
      <c r="B69" s="10">
        <f>SUM(C69:CD69)</f>
        <v>2</v>
      </c>
      <c r="P69">
        <v>1</v>
      </c>
      <c r="Q69" t="s">
        <v>98</v>
      </c>
      <c r="BA69">
        <v>1</v>
      </c>
    </row>
    <row r="70" spans="1:82">
      <c r="A70" t="s">
        <v>117</v>
      </c>
      <c r="B70" s="10">
        <f>SUM(C70:CD70)</f>
        <v>1</v>
      </c>
      <c r="BT70">
        <v>1</v>
      </c>
    </row>
    <row r="71" spans="1:82">
      <c r="A71" t="s">
        <v>57</v>
      </c>
      <c r="B71" s="10">
        <f>SUM(C71:CD71)</f>
        <v>1</v>
      </c>
      <c r="N71">
        <v>1</v>
      </c>
      <c r="BA71" t="s">
        <v>98</v>
      </c>
    </row>
    <row r="72" spans="1:82">
      <c r="A72" t="s">
        <v>118</v>
      </c>
      <c r="B72" s="10">
        <f>SUM(C72:CD72)</f>
        <v>5</v>
      </c>
      <c r="AD72">
        <v>1</v>
      </c>
      <c r="AT72">
        <v>1</v>
      </c>
      <c r="AU72">
        <v>1</v>
      </c>
      <c r="AV72">
        <v>1</v>
      </c>
      <c r="AW72">
        <v>1</v>
      </c>
    </row>
    <row r="73" spans="1:82">
      <c r="A73" t="s">
        <v>58</v>
      </c>
      <c r="B73" s="10">
        <f>SUM(C73:CD73)</f>
        <v>2</v>
      </c>
      <c r="C73">
        <v>1</v>
      </c>
      <c r="AA73">
        <v>1</v>
      </c>
    </row>
    <row r="74" spans="1:82">
      <c r="A74" t="s">
        <v>119</v>
      </c>
      <c r="B74" s="10">
        <f>SUM(C74:CD74)</f>
        <v>1</v>
      </c>
      <c r="BR74">
        <v>1</v>
      </c>
    </row>
    <row r="75" spans="1:82">
      <c r="A75" t="s">
        <v>59</v>
      </c>
      <c r="B75" s="10">
        <f>SUM(C75:CD75)</f>
        <v>2</v>
      </c>
      <c r="AZ75">
        <v>1</v>
      </c>
      <c r="BS75">
        <v>1</v>
      </c>
    </row>
    <row r="76" spans="1:82">
      <c r="A76" t="s">
        <v>60</v>
      </c>
      <c r="B76" s="10">
        <f>SUM(C76:CD76)</f>
        <v>2</v>
      </c>
      <c r="R76">
        <v>1</v>
      </c>
      <c r="T76">
        <v>1</v>
      </c>
    </row>
    <row r="77" spans="1:82">
      <c r="A77" t="s">
        <v>61</v>
      </c>
      <c r="B77" s="10">
        <f>SUM(C77:CD77)</f>
        <v>4</v>
      </c>
      <c r="G77">
        <v>1</v>
      </c>
      <c r="AC77">
        <v>1</v>
      </c>
      <c r="BM77">
        <v>1</v>
      </c>
      <c r="BN77">
        <v>1</v>
      </c>
    </row>
    <row r="78" spans="1:82">
      <c r="A78" t="s">
        <v>62</v>
      </c>
      <c r="B78" s="10">
        <f>SUM(C78:CD78)</f>
        <v>6</v>
      </c>
      <c r="D78">
        <v>1</v>
      </c>
      <c r="AH78">
        <v>1</v>
      </c>
      <c r="AU78">
        <v>1</v>
      </c>
      <c r="AW78">
        <v>1</v>
      </c>
      <c r="AX78">
        <v>1</v>
      </c>
      <c r="BF78">
        <v>1</v>
      </c>
    </row>
    <row r="79" spans="1:82">
      <c r="A79" t="s">
        <v>63</v>
      </c>
      <c r="B79" s="10">
        <f>SUM(C79:CD79)</f>
        <v>15</v>
      </c>
      <c r="D79">
        <v>1</v>
      </c>
      <c r="G79">
        <v>1</v>
      </c>
      <c r="L79">
        <v>1</v>
      </c>
      <c r="M79">
        <v>1</v>
      </c>
      <c r="N79">
        <v>1</v>
      </c>
      <c r="X79">
        <v>1</v>
      </c>
      <c r="BD79">
        <v>1</v>
      </c>
      <c r="BH79">
        <v>1</v>
      </c>
      <c r="BK79">
        <v>1</v>
      </c>
      <c r="BM79">
        <v>1</v>
      </c>
      <c r="BN79">
        <v>1</v>
      </c>
      <c r="CB79">
        <v>1</v>
      </c>
      <c r="CC79">
        <v>2</v>
      </c>
      <c r="CD79">
        <v>1</v>
      </c>
    </row>
    <row r="80" spans="1:82">
      <c r="A80" t="s">
        <v>64</v>
      </c>
      <c r="B80" s="10">
        <f>SUM(C80:CD80)</f>
        <v>5</v>
      </c>
      <c r="E80">
        <v>1</v>
      </c>
      <c r="H80">
        <v>1</v>
      </c>
      <c r="Q80">
        <v>1</v>
      </c>
      <c r="T80" s="10"/>
      <c r="Z80">
        <v>1</v>
      </c>
      <c r="BT80">
        <v>1</v>
      </c>
    </row>
    <row r="81" spans="1:82">
      <c r="A81" t="s">
        <v>65</v>
      </c>
      <c r="B81" s="10">
        <f>SUM(C81:CD81)</f>
        <v>4</v>
      </c>
      <c r="Q81">
        <v>1</v>
      </c>
      <c r="T81" s="10"/>
      <c r="AQ81">
        <v>1</v>
      </c>
      <c r="AS81">
        <v>1</v>
      </c>
      <c r="BO81">
        <v>1</v>
      </c>
    </row>
    <row r="82" spans="1:82">
      <c r="A82" t="s">
        <v>66</v>
      </c>
      <c r="B82" s="10">
        <f>SUM(C82:CD82)</f>
        <v>2</v>
      </c>
      <c r="T82" s="10"/>
      <c r="BD82">
        <v>1</v>
      </c>
      <c r="BL82">
        <v>1</v>
      </c>
    </row>
    <row r="83" spans="1:82">
      <c r="A83" t="s">
        <v>67</v>
      </c>
      <c r="B83" s="10">
        <f>SUM(C83:CD83)</f>
        <v>2</v>
      </c>
      <c r="K83">
        <v>1</v>
      </c>
      <c r="BE83">
        <v>1</v>
      </c>
    </row>
    <row r="84" spans="1:82">
      <c r="A84" t="s">
        <v>120</v>
      </c>
      <c r="B84" s="10">
        <f>SUM(C84:CD84)</f>
        <v>1</v>
      </c>
      <c r="BK84">
        <v>1</v>
      </c>
    </row>
    <row r="85" spans="1:82">
      <c r="A85" t="s">
        <v>68</v>
      </c>
      <c r="B85" s="10">
        <f>SUM(C85:CD85)</f>
        <v>16</v>
      </c>
      <c r="G85">
        <v>2</v>
      </c>
      <c r="W85">
        <v>1</v>
      </c>
      <c r="AF85">
        <v>1</v>
      </c>
      <c r="AH85">
        <v>1</v>
      </c>
      <c r="AP85">
        <v>1</v>
      </c>
      <c r="AU85">
        <v>1</v>
      </c>
      <c r="AX85">
        <v>1</v>
      </c>
      <c r="BL85">
        <v>1</v>
      </c>
      <c r="BM85">
        <v>2</v>
      </c>
      <c r="BN85">
        <v>2</v>
      </c>
      <c r="BV85">
        <v>1</v>
      </c>
      <c r="CA85">
        <v>1</v>
      </c>
      <c r="CB85">
        <v>1</v>
      </c>
    </row>
    <row r="86" spans="1:82">
      <c r="A86" t="s">
        <v>69</v>
      </c>
      <c r="B86" s="10">
        <f>SUM(C86:CD86)</f>
        <v>10</v>
      </c>
      <c r="N86">
        <v>1</v>
      </c>
      <c r="AA86">
        <v>1</v>
      </c>
      <c r="AO86">
        <v>1</v>
      </c>
      <c r="AQ86">
        <v>1</v>
      </c>
      <c r="AU86">
        <v>1</v>
      </c>
      <c r="AY86">
        <v>1</v>
      </c>
      <c r="BJ86">
        <v>1</v>
      </c>
      <c r="BP86">
        <v>1</v>
      </c>
      <c r="BQ86">
        <v>1</v>
      </c>
      <c r="CD86">
        <v>1</v>
      </c>
    </row>
    <row r="87" spans="1:82">
      <c r="A87" t="s">
        <v>70</v>
      </c>
      <c r="B87" s="10">
        <f>SUM(C87:CD87)</f>
        <v>2</v>
      </c>
      <c r="I87">
        <v>1</v>
      </c>
      <c r="J87">
        <v>1</v>
      </c>
    </row>
    <row r="88" spans="1:82">
      <c r="A88" t="s">
        <v>71</v>
      </c>
      <c r="B88" s="10">
        <f>SUM(C88:CD88)</f>
        <v>1</v>
      </c>
      <c r="H88">
        <v>1</v>
      </c>
    </row>
    <row r="89" spans="1:82">
      <c r="A89" t="s">
        <v>73</v>
      </c>
      <c r="B89" s="10">
        <f>SUM(C89:CD89)</f>
        <v>1</v>
      </c>
      <c r="R89">
        <v>1</v>
      </c>
    </row>
    <row r="90" spans="1:82">
      <c r="A90" t="s">
        <v>121</v>
      </c>
      <c r="B90" s="10">
        <f>SUM(C90:CD90)</f>
        <v>6</v>
      </c>
      <c r="AJ90">
        <v>1</v>
      </c>
      <c r="AL90">
        <v>1</v>
      </c>
      <c r="AN90">
        <v>1</v>
      </c>
      <c r="AY90">
        <v>1</v>
      </c>
      <c r="BH90">
        <v>1</v>
      </c>
      <c r="BL90">
        <v>1</v>
      </c>
    </row>
    <row r="91" spans="1:82">
      <c r="A91" t="s">
        <v>74</v>
      </c>
      <c r="B91" s="10">
        <f>SUM(C91:CD91)</f>
        <v>25</v>
      </c>
      <c r="G91">
        <v>1</v>
      </c>
      <c r="I91">
        <v>1</v>
      </c>
      <c r="J91">
        <v>1</v>
      </c>
      <c r="W91">
        <v>1</v>
      </c>
      <c r="X91">
        <v>1</v>
      </c>
      <c r="Z91">
        <v>1</v>
      </c>
      <c r="AC91">
        <v>1</v>
      </c>
      <c r="AE91">
        <v>1</v>
      </c>
      <c r="AO91">
        <v>1</v>
      </c>
      <c r="AQ91">
        <v>1</v>
      </c>
      <c r="AS91">
        <v>1</v>
      </c>
      <c r="AT91">
        <v>2</v>
      </c>
      <c r="AU91">
        <v>1</v>
      </c>
      <c r="AV91">
        <v>1</v>
      </c>
      <c r="AW91">
        <v>2</v>
      </c>
      <c r="AY91">
        <v>1</v>
      </c>
      <c r="BA91">
        <v>1</v>
      </c>
      <c r="BG91">
        <v>1</v>
      </c>
      <c r="BH91">
        <v>1</v>
      </c>
      <c r="BS91">
        <v>1</v>
      </c>
      <c r="BU91">
        <v>1</v>
      </c>
      <c r="BW91">
        <v>1</v>
      </c>
      <c r="CD91">
        <v>1</v>
      </c>
    </row>
    <row r="92" spans="1:82">
      <c r="A92" t="s">
        <v>75</v>
      </c>
      <c r="B92" s="10">
        <f>SUM(C92:CD92)</f>
        <v>2</v>
      </c>
      <c r="N92">
        <v>1</v>
      </c>
      <c r="BI92">
        <v>1</v>
      </c>
    </row>
    <row r="93" spans="1:82">
      <c r="A93" t="s">
        <v>76</v>
      </c>
      <c r="B93" s="10">
        <f>SUM(C93:CD93)</f>
        <v>4</v>
      </c>
      <c r="W93">
        <v>1</v>
      </c>
      <c r="AG93">
        <v>1</v>
      </c>
      <c r="BC93">
        <v>1</v>
      </c>
      <c r="CA93">
        <v>1</v>
      </c>
    </row>
    <row r="94" spans="1:82">
      <c r="A94" t="s">
        <v>77</v>
      </c>
      <c r="B94" s="10">
        <f>SUM(C94:CD94)</f>
        <v>7</v>
      </c>
      <c r="F94">
        <v>1</v>
      </c>
      <c r="M94">
        <v>1</v>
      </c>
      <c r="R94">
        <v>1</v>
      </c>
      <c r="S94">
        <v>1</v>
      </c>
      <c r="AR94">
        <v>1</v>
      </c>
      <c r="BG94">
        <v>1</v>
      </c>
      <c r="BJ94">
        <v>1</v>
      </c>
    </row>
    <row r="95" spans="1:82">
      <c r="A95" t="s">
        <v>78</v>
      </c>
      <c r="B95" s="10">
        <f>SUM(C95:CD95)</f>
        <v>1</v>
      </c>
      <c r="M95">
        <v>1</v>
      </c>
    </row>
    <row r="96" spans="1:82">
      <c r="A96" t="s">
        <v>79</v>
      </c>
      <c r="B96" s="10">
        <f>SUM(C96:CD96)</f>
        <v>1</v>
      </c>
      <c r="BI96">
        <v>1</v>
      </c>
    </row>
    <row r="97" spans="1:82">
      <c r="A97" t="s">
        <v>122</v>
      </c>
      <c r="B97" s="10">
        <f>SUM(C97:CD97)</f>
        <v>4</v>
      </c>
      <c r="BM97">
        <v>1</v>
      </c>
      <c r="BN97">
        <v>1</v>
      </c>
      <c r="BU97">
        <v>1</v>
      </c>
      <c r="BY97">
        <v>1</v>
      </c>
    </row>
    <row r="98" spans="1:82">
      <c r="A98" t="s">
        <v>80</v>
      </c>
      <c r="B98" s="10">
        <f>SUM(C98:CD98)</f>
        <v>7</v>
      </c>
      <c r="I98">
        <v>1</v>
      </c>
      <c r="U98">
        <v>1</v>
      </c>
      <c r="V98">
        <v>1</v>
      </c>
      <c r="AM98">
        <v>1</v>
      </c>
      <c r="AV98">
        <v>1</v>
      </c>
      <c r="BB98">
        <v>1</v>
      </c>
      <c r="BP98">
        <v>1</v>
      </c>
    </row>
    <row r="99" spans="1:82">
      <c r="A99" t="s">
        <v>123</v>
      </c>
      <c r="B99" s="10">
        <f>SUM(C99:CD99)</f>
        <v>1</v>
      </c>
      <c r="AP99">
        <v>1</v>
      </c>
    </row>
    <row r="100" spans="1:82">
      <c r="A100" t="s">
        <v>124</v>
      </c>
      <c r="B100" s="10">
        <f>SUM(C100:CD100)</f>
        <v>2</v>
      </c>
      <c r="AS100">
        <v>1</v>
      </c>
      <c r="BR100">
        <v>1</v>
      </c>
    </row>
    <row r="101" spans="1:82">
      <c r="A101" t="s">
        <v>125</v>
      </c>
      <c r="B101" s="10">
        <f>SUM(C101:CD101)</f>
        <v>2</v>
      </c>
      <c r="AX101">
        <v>1</v>
      </c>
      <c r="BQ101">
        <v>1</v>
      </c>
    </row>
    <row r="102" spans="1:82">
      <c r="A102" t="s">
        <v>126</v>
      </c>
      <c r="B102" s="10">
        <f>SUM(C102:CD102)</f>
        <v>1</v>
      </c>
      <c r="BO102">
        <v>1</v>
      </c>
    </row>
    <row r="103" spans="1:82">
      <c r="A103" t="s">
        <v>82</v>
      </c>
      <c r="B103" s="10">
        <f>SUM(C103:CD103)</f>
        <v>96</v>
      </c>
      <c r="C103">
        <v>2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2</v>
      </c>
      <c r="J103">
        <v>1</v>
      </c>
      <c r="K103">
        <v>2</v>
      </c>
      <c r="L103">
        <v>2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2</v>
      </c>
      <c r="X103">
        <v>1</v>
      </c>
      <c r="Y103">
        <v>1</v>
      </c>
      <c r="Z103">
        <v>2</v>
      </c>
      <c r="AA103">
        <v>1</v>
      </c>
      <c r="AB103">
        <v>2</v>
      </c>
      <c r="AC103">
        <v>1</v>
      </c>
      <c r="AD103">
        <v>1</v>
      </c>
      <c r="AE103">
        <v>1</v>
      </c>
      <c r="AF103">
        <v>1</v>
      </c>
      <c r="AG103">
        <v>2</v>
      </c>
      <c r="AH103">
        <v>1</v>
      </c>
      <c r="AI103">
        <v>1</v>
      </c>
      <c r="AJ103">
        <v>2</v>
      </c>
      <c r="AK103">
        <v>2</v>
      </c>
      <c r="AL103">
        <v>1</v>
      </c>
      <c r="AM103">
        <v>1</v>
      </c>
      <c r="AN103">
        <v>1</v>
      </c>
      <c r="AO103">
        <v>1</v>
      </c>
      <c r="AP103">
        <v>1</v>
      </c>
      <c r="AQ103">
        <v>1</v>
      </c>
      <c r="AR103">
        <v>1</v>
      </c>
      <c r="AS103">
        <v>1</v>
      </c>
      <c r="AT103">
        <v>1</v>
      </c>
      <c r="AU103">
        <v>1</v>
      </c>
      <c r="AV103">
        <v>1</v>
      </c>
      <c r="AW103">
        <v>1</v>
      </c>
      <c r="AX103">
        <v>1</v>
      </c>
      <c r="BB103">
        <v>3</v>
      </c>
      <c r="BC103">
        <v>1</v>
      </c>
      <c r="BD103">
        <v>1</v>
      </c>
      <c r="BE103">
        <v>1</v>
      </c>
      <c r="BF103">
        <v>1</v>
      </c>
      <c r="BG103">
        <v>2</v>
      </c>
      <c r="BH103">
        <v>1</v>
      </c>
      <c r="BI103">
        <v>2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1</v>
      </c>
      <c r="BP103">
        <v>1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2</v>
      </c>
      <c r="BZ103">
        <v>2</v>
      </c>
      <c r="CA103">
        <v>1</v>
      </c>
      <c r="CB103">
        <v>2</v>
      </c>
      <c r="CC103">
        <v>1</v>
      </c>
      <c r="CD103">
        <v>3</v>
      </c>
    </row>
    <row r="104" spans="1:82">
      <c r="A104" t="s">
        <v>83</v>
      </c>
      <c r="B104" s="10">
        <f>SUM(C104:CD104)</f>
        <v>3</v>
      </c>
      <c r="M104">
        <v>1</v>
      </c>
      <c r="BF104">
        <v>1</v>
      </c>
      <c r="BL104">
        <v>1</v>
      </c>
    </row>
    <row r="105" spans="1:82">
      <c r="A105" t="s">
        <v>84</v>
      </c>
      <c r="B105" s="10">
        <f>SUM(C105:CD105)</f>
        <v>1</v>
      </c>
      <c r="J105">
        <v>1</v>
      </c>
    </row>
    <row r="106" spans="1:82">
      <c r="A106" t="s">
        <v>87</v>
      </c>
      <c r="B106" s="10">
        <f>SUM(C106:CD106)</f>
        <v>5</v>
      </c>
      <c r="K106">
        <v>1</v>
      </c>
      <c r="AL106">
        <v>1</v>
      </c>
      <c r="AN106">
        <v>1</v>
      </c>
      <c r="BE106">
        <v>1</v>
      </c>
      <c r="BF106">
        <v>1</v>
      </c>
    </row>
    <row r="107" spans="1:82">
      <c r="A107" t="s">
        <v>127</v>
      </c>
      <c r="B107" s="10">
        <f>SUM(C107:CD107)</f>
        <v>1</v>
      </c>
      <c r="BA107">
        <v>1</v>
      </c>
    </row>
    <row r="108" spans="1:82">
      <c r="A108" t="s">
        <v>128</v>
      </c>
      <c r="B108" s="10">
        <f>SUM(C108:CD108)</f>
        <v>1</v>
      </c>
      <c r="AY108">
        <v>1</v>
      </c>
    </row>
    <row r="109" spans="1:82">
      <c r="A109" t="s">
        <v>88</v>
      </c>
      <c r="B109" s="10">
        <f>SUM(C109:CD109)</f>
        <v>56</v>
      </c>
      <c r="H109">
        <v>1</v>
      </c>
      <c r="I109">
        <v>1</v>
      </c>
      <c r="J109">
        <v>1</v>
      </c>
      <c r="K109">
        <v>2</v>
      </c>
      <c r="L109">
        <v>1</v>
      </c>
      <c r="M109">
        <v>1</v>
      </c>
      <c r="N109">
        <v>1</v>
      </c>
      <c r="O109">
        <v>1</v>
      </c>
      <c r="P109">
        <v>2</v>
      </c>
      <c r="Q109">
        <v>2</v>
      </c>
      <c r="R109">
        <v>1</v>
      </c>
      <c r="S109">
        <v>2</v>
      </c>
      <c r="T109">
        <v>2</v>
      </c>
      <c r="U109">
        <v>2</v>
      </c>
      <c r="V109">
        <v>2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2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Z109">
        <v>1</v>
      </c>
      <c r="BI109">
        <v>1</v>
      </c>
      <c r="BR109">
        <v>1</v>
      </c>
      <c r="BS109">
        <v>1</v>
      </c>
      <c r="BT109">
        <v>1</v>
      </c>
      <c r="BU109">
        <v>1</v>
      </c>
      <c r="BV109">
        <v>2</v>
      </c>
      <c r="BW109">
        <v>1</v>
      </c>
      <c r="BX109">
        <v>1</v>
      </c>
      <c r="BY109">
        <v>2</v>
      </c>
      <c r="BZ109">
        <v>1</v>
      </c>
      <c r="CC109">
        <v>1</v>
      </c>
    </row>
    <row r="110" spans="1:82">
      <c r="A110" t="s">
        <v>89</v>
      </c>
      <c r="B110" s="10">
        <f>SUM(C110:CD110)</f>
        <v>3</v>
      </c>
      <c r="AL110">
        <v>1</v>
      </c>
      <c r="AN110">
        <v>1</v>
      </c>
      <c r="BG110">
        <v>1</v>
      </c>
    </row>
    <row r="111" spans="1:82">
      <c r="A111" t="s">
        <v>90</v>
      </c>
      <c r="B111" s="10">
        <f>SUM(C111:CD111)</f>
        <v>10</v>
      </c>
      <c r="C111">
        <v>1</v>
      </c>
      <c r="D111">
        <v>1</v>
      </c>
      <c r="E111">
        <v>1</v>
      </c>
      <c r="F111">
        <v>1</v>
      </c>
      <c r="G111">
        <v>1</v>
      </c>
      <c r="AK111">
        <v>1</v>
      </c>
      <c r="AS111">
        <v>1</v>
      </c>
      <c r="BY111">
        <v>1</v>
      </c>
      <c r="BZ111">
        <v>1</v>
      </c>
      <c r="CD111">
        <v>1</v>
      </c>
    </row>
    <row r="112" spans="1:82">
      <c r="A112" t="s">
        <v>91</v>
      </c>
      <c r="B112" s="10">
        <f>SUM(C112:CD112)</f>
        <v>90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2</v>
      </c>
      <c r="L112">
        <v>1</v>
      </c>
      <c r="M112">
        <v>2</v>
      </c>
      <c r="N112">
        <v>1</v>
      </c>
      <c r="O112">
        <v>1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2</v>
      </c>
      <c r="X112">
        <v>1</v>
      </c>
      <c r="Y112">
        <v>1</v>
      </c>
      <c r="Z112">
        <v>2</v>
      </c>
      <c r="AA112">
        <v>2</v>
      </c>
      <c r="AB112">
        <v>1</v>
      </c>
      <c r="AC112">
        <v>2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2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W112">
        <v>1</v>
      </c>
      <c r="AX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2</v>
      </c>
      <c r="BL112">
        <v>1</v>
      </c>
      <c r="BM112">
        <v>2</v>
      </c>
      <c r="BN112">
        <v>2</v>
      </c>
      <c r="BO112">
        <v>1</v>
      </c>
      <c r="BP112">
        <v>1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3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</row>
    <row r="113" spans="1:82">
      <c r="A113" t="s">
        <v>92</v>
      </c>
      <c r="B113" s="10">
        <f>SUM(C113:CD113)</f>
        <v>5</v>
      </c>
      <c r="K113">
        <v>1</v>
      </c>
      <c r="M113">
        <v>1</v>
      </c>
      <c r="AJ113">
        <v>1</v>
      </c>
      <c r="AK113">
        <v>1</v>
      </c>
      <c r="BD113">
        <v>1</v>
      </c>
      <c r="BU113" t="s">
        <v>98</v>
      </c>
    </row>
    <row r="114" spans="1:82">
      <c r="A114" t="s">
        <v>93</v>
      </c>
      <c r="B114" s="10">
        <f>SUM(C114:CD114)</f>
        <v>6</v>
      </c>
      <c r="D114">
        <v>1</v>
      </c>
      <c r="BH114">
        <v>1</v>
      </c>
      <c r="BO114">
        <v>1</v>
      </c>
      <c r="CB114">
        <v>1</v>
      </c>
      <c r="CC114">
        <v>1</v>
      </c>
      <c r="CD114">
        <v>1</v>
      </c>
    </row>
    <row r="115" spans="1:82">
      <c r="A115" t="s">
        <v>94</v>
      </c>
      <c r="B115" s="10">
        <f>SUM(C115:CD115)</f>
        <v>4</v>
      </c>
      <c r="R115">
        <v>2</v>
      </c>
      <c r="AO115">
        <v>1</v>
      </c>
      <c r="BJ115">
        <v>1</v>
      </c>
    </row>
    <row r="116" spans="1:82">
      <c r="A116" t="s">
        <v>129</v>
      </c>
      <c r="B116" s="10">
        <f>SUM(C116:CD116)</f>
        <v>134</v>
      </c>
      <c r="C116">
        <v>2</v>
      </c>
      <c r="D116">
        <v>1</v>
      </c>
      <c r="E116">
        <v>2</v>
      </c>
      <c r="F116">
        <v>2</v>
      </c>
      <c r="G116">
        <v>3</v>
      </c>
      <c r="H116">
        <v>1</v>
      </c>
      <c r="I116">
        <v>3</v>
      </c>
      <c r="J116">
        <v>2</v>
      </c>
      <c r="K116">
        <v>1</v>
      </c>
      <c r="L116">
        <v>2</v>
      </c>
      <c r="M116">
        <v>1</v>
      </c>
      <c r="N116">
        <v>1</v>
      </c>
      <c r="O116">
        <v>3</v>
      </c>
      <c r="P116">
        <v>1</v>
      </c>
      <c r="Q116">
        <v>3</v>
      </c>
      <c r="R116">
        <v>2</v>
      </c>
      <c r="S116">
        <v>1</v>
      </c>
      <c r="T116">
        <v>2</v>
      </c>
      <c r="U116">
        <v>2</v>
      </c>
      <c r="V116">
        <v>2</v>
      </c>
      <c r="W116">
        <v>1</v>
      </c>
      <c r="X116">
        <v>2</v>
      </c>
      <c r="Y116">
        <v>2</v>
      </c>
      <c r="Z116">
        <v>2</v>
      </c>
      <c r="AA116">
        <v>1</v>
      </c>
      <c r="AB116">
        <v>2</v>
      </c>
      <c r="AC116">
        <v>2</v>
      </c>
      <c r="AD116">
        <v>1</v>
      </c>
      <c r="AE116">
        <v>2</v>
      </c>
      <c r="AF116">
        <v>2</v>
      </c>
      <c r="AG116">
        <v>3</v>
      </c>
      <c r="AH116">
        <v>1</v>
      </c>
      <c r="AI116">
        <v>1</v>
      </c>
      <c r="AJ116">
        <v>2</v>
      </c>
      <c r="AK116">
        <v>1</v>
      </c>
      <c r="AL116">
        <v>2</v>
      </c>
      <c r="AM116">
        <v>2</v>
      </c>
      <c r="AN116">
        <v>2</v>
      </c>
      <c r="AO116">
        <v>1</v>
      </c>
      <c r="AP116">
        <v>2</v>
      </c>
      <c r="AQ116">
        <v>1</v>
      </c>
      <c r="AR116">
        <v>1</v>
      </c>
      <c r="AS116">
        <v>1</v>
      </c>
      <c r="AT116">
        <v>2</v>
      </c>
      <c r="AU116">
        <v>1</v>
      </c>
      <c r="AV116">
        <v>1</v>
      </c>
      <c r="AW116">
        <v>1</v>
      </c>
      <c r="AX116">
        <v>1</v>
      </c>
      <c r="AY116">
        <v>2</v>
      </c>
      <c r="AZ116">
        <v>2</v>
      </c>
      <c r="BA116">
        <v>2</v>
      </c>
      <c r="BB116">
        <v>1</v>
      </c>
      <c r="BC116">
        <v>2</v>
      </c>
      <c r="BD116">
        <v>1</v>
      </c>
      <c r="BE116">
        <v>1</v>
      </c>
      <c r="BF116">
        <v>1</v>
      </c>
      <c r="BG116">
        <v>1</v>
      </c>
      <c r="BH116">
        <v>3</v>
      </c>
      <c r="BI116">
        <v>1</v>
      </c>
      <c r="BJ116">
        <v>1</v>
      </c>
      <c r="BK116">
        <v>2</v>
      </c>
      <c r="BL116">
        <v>1</v>
      </c>
      <c r="BM116">
        <v>1</v>
      </c>
      <c r="BN116">
        <v>1</v>
      </c>
      <c r="BO116">
        <v>2</v>
      </c>
      <c r="BP116">
        <v>3</v>
      </c>
      <c r="BQ116">
        <v>1</v>
      </c>
      <c r="BR116">
        <v>1</v>
      </c>
      <c r="BS116">
        <v>2</v>
      </c>
      <c r="BT116">
        <v>3</v>
      </c>
      <c r="BU116">
        <v>2</v>
      </c>
      <c r="BV116">
        <v>2</v>
      </c>
      <c r="BW116">
        <v>2</v>
      </c>
      <c r="BX116">
        <v>3</v>
      </c>
      <c r="BY116">
        <v>1</v>
      </c>
      <c r="BZ116">
        <v>2</v>
      </c>
      <c r="CA116">
        <v>2</v>
      </c>
      <c r="CB116">
        <v>1</v>
      </c>
      <c r="CC116">
        <v>2</v>
      </c>
      <c r="CD11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33AD5-A9D6-4773-A56F-6090ECEE88F1}">
  <dimension ref="A1:BV81"/>
  <sheetViews>
    <sheetView tabSelected="1" workbookViewId="0">
      <selection activeCell="CO23" sqref="CO23"/>
    </sheetView>
  </sheetViews>
  <sheetFormatPr defaultRowHeight="15"/>
  <cols>
    <col min="1" max="1" width="30.140625" customWidth="1"/>
    <col min="2" max="2" width="18.28515625" customWidth="1"/>
    <col min="3" max="3" width="16.140625" customWidth="1"/>
    <col min="4" max="4" width="9.140625" style="11" customWidth="1"/>
    <col min="5" max="5" width="9.140625" customWidth="1"/>
    <col min="6" max="6" width="9.140625" style="7" customWidth="1"/>
    <col min="7" max="7" width="9.140625" customWidth="1"/>
    <col min="8" max="8" width="9.140625" style="7" customWidth="1"/>
    <col min="9" max="74" width="9.140625" customWidth="1"/>
  </cols>
  <sheetData>
    <row r="1" spans="1:74">
      <c r="A1" s="12" t="s">
        <v>0</v>
      </c>
      <c r="B1" s="12" t="s">
        <v>130</v>
      </c>
      <c r="C1" s="14" t="s">
        <v>131</v>
      </c>
      <c r="D1" s="14" t="s">
        <v>132</v>
      </c>
      <c r="E1" s="1">
        <v>11</v>
      </c>
      <c r="F1" s="13">
        <v>12</v>
      </c>
      <c r="G1" s="1">
        <v>13</v>
      </c>
      <c r="H1" s="13">
        <v>14</v>
      </c>
      <c r="I1" s="1">
        <v>15</v>
      </c>
      <c r="J1" s="1">
        <v>16</v>
      </c>
      <c r="K1" s="1">
        <v>17</v>
      </c>
      <c r="L1" s="1">
        <v>18</v>
      </c>
      <c r="M1" s="1">
        <v>19</v>
      </c>
      <c r="N1" s="1">
        <v>20</v>
      </c>
      <c r="O1" s="1">
        <v>21</v>
      </c>
      <c r="P1" s="1">
        <v>22</v>
      </c>
      <c r="Q1" s="1">
        <v>23</v>
      </c>
      <c r="R1" s="1">
        <v>24</v>
      </c>
      <c r="S1" s="1">
        <v>25</v>
      </c>
      <c r="T1" s="1">
        <v>26</v>
      </c>
      <c r="U1" s="1">
        <v>27</v>
      </c>
      <c r="V1" s="1">
        <v>28</v>
      </c>
      <c r="W1" s="1">
        <v>29</v>
      </c>
      <c r="X1" s="1">
        <v>30</v>
      </c>
      <c r="Y1" s="1">
        <v>31</v>
      </c>
      <c r="Z1" s="1">
        <v>32</v>
      </c>
      <c r="AA1" s="1">
        <v>33</v>
      </c>
      <c r="AB1" s="1">
        <v>34</v>
      </c>
      <c r="AC1" s="1">
        <v>35</v>
      </c>
      <c r="AD1" s="1">
        <v>36</v>
      </c>
      <c r="AE1" s="1">
        <v>37</v>
      </c>
      <c r="AF1" s="1">
        <v>38</v>
      </c>
      <c r="AG1" s="1">
        <v>39</v>
      </c>
      <c r="AH1" s="1">
        <v>40</v>
      </c>
      <c r="AI1" s="1">
        <v>41</v>
      </c>
      <c r="AJ1" s="1">
        <v>42</v>
      </c>
      <c r="AK1" s="1">
        <v>43</v>
      </c>
      <c r="AL1" s="1">
        <v>44</v>
      </c>
      <c r="AM1" s="1">
        <v>45</v>
      </c>
      <c r="AN1" s="1">
        <v>46</v>
      </c>
      <c r="AO1" s="1">
        <v>47</v>
      </c>
      <c r="AP1" s="1">
        <v>48</v>
      </c>
      <c r="AQ1" s="1">
        <v>49</v>
      </c>
      <c r="AR1" s="1">
        <v>50</v>
      </c>
      <c r="AS1" s="1">
        <v>51</v>
      </c>
      <c r="AT1" s="1">
        <v>52</v>
      </c>
      <c r="AU1" s="1">
        <v>53</v>
      </c>
      <c r="AV1" s="1">
        <v>54</v>
      </c>
      <c r="AW1" s="1">
        <v>55</v>
      </c>
      <c r="AX1" s="1">
        <v>56</v>
      </c>
      <c r="AY1" s="1">
        <v>57</v>
      </c>
      <c r="AZ1" s="1">
        <v>58</v>
      </c>
      <c r="BA1" s="1">
        <v>59</v>
      </c>
      <c r="BB1" s="1">
        <v>60</v>
      </c>
      <c r="BC1" s="1">
        <v>61</v>
      </c>
      <c r="BD1" s="1">
        <v>62</v>
      </c>
      <c r="BE1" s="1">
        <v>63</v>
      </c>
      <c r="BF1" s="1">
        <v>64</v>
      </c>
      <c r="BG1" s="1">
        <v>65</v>
      </c>
      <c r="BH1" s="1">
        <v>66</v>
      </c>
      <c r="BI1" s="1">
        <v>67</v>
      </c>
      <c r="BJ1" s="1">
        <v>68</v>
      </c>
      <c r="BK1" s="1">
        <v>69</v>
      </c>
      <c r="BL1" s="1">
        <v>70</v>
      </c>
      <c r="BM1" s="1">
        <v>71</v>
      </c>
      <c r="BN1" s="1">
        <v>72</v>
      </c>
      <c r="BO1" s="1">
        <v>73</v>
      </c>
      <c r="BP1" s="1">
        <v>74</v>
      </c>
      <c r="BQ1" s="1">
        <v>75</v>
      </c>
      <c r="BR1" s="1">
        <v>76</v>
      </c>
      <c r="BS1" s="1">
        <v>77</v>
      </c>
      <c r="BT1" s="1">
        <v>78</v>
      </c>
      <c r="BU1" s="1">
        <v>79</v>
      </c>
      <c r="BV1" s="1">
        <v>80</v>
      </c>
    </row>
    <row r="2" spans="1:74">
      <c r="C2" s="11"/>
    </row>
    <row r="3" spans="1:74">
      <c r="A3" t="s">
        <v>133</v>
      </c>
      <c r="B3">
        <f>SUM(C3+D3)</f>
        <v>4</v>
      </c>
      <c r="C3" s="11"/>
      <c r="D3" s="11">
        <f>SUM(E3:BV3)</f>
        <v>4</v>
      </c>
      <c r="AK3">
        <v>1</v>
      </c>
      <c r="AU3">
        <v>1</v>
      </c>
      <c r="BK3">
        <v>0</v>
      </c>
      <c r="BL3">
        <v>1</v>
      </c>
      <c r="BQ3">
        <v>1</v>
      </c>
    </row>
    <row r="4" spans="1:74">
      <c r="A4" t="s">
        <v>134</v>
      </c>
      <c r="B4">
        <f t="shared" ref="B4:B79" si="0">SUM(C4+D4)</f>
        <v>2</v>
      </c>
      <c r="C4" s="11"/>
      <c r="D4" s="11">
        <f>SUM(E4:BV4)</f>
        <v>2</v>
      </c>
      <c r="AI4">
        <v>1</v>
      </c>
      <c r="AO4">
        <v>1</v>
      </c>
    </row>
    <row r="5" spans="1:74">
      <c r="A5" t="s">
        <v>135</v>
      </c>
      <c r="B5">
        <f t="shared" si="0"/>
        <v>1</v>
      </c>
      <c r="C5" s="11"/>
      <c r="D5" s="11">
        <f>SUM(E5:BV5)</f>
        <v>1</v>
      </c>
      <c r="H5" s="7">
        <v>1</v>
      </c>
    </row>
    <row r="6" spans="1:74">
      <c r="A6" s="2" t="s">
        <v>136</v>
      </c>
      <c r="B6">
        <f t="shared" si="0"/>
        <v>9</v>
      </c>
      <c r="C6" s="10">
        <v>4</v>
      </c>
      <c r="D6" s="11">
        <f>SUM(E6:BV6)</f>
        <v>5</v>
      </c>
      <c r="E6" s="2"/>
      <c r="F6" s="6">
        <v>1</v>
      </c>
      <c r="G6" s="2"/>
      <c r="H6" s="6"/>
      <c r="I6" s="2">
        <v>1</v>
      </c>
      <c r="J6" s="2"/>
      <c r="K6" s="2"/>
      <c r="L6" s="2"/>
      <c r="M6" s="2"/>
      <c r="N6" s="2"/>
      <c r="O6" s="2"/>
      <c r="P6" s="2"/>
      <c r="Q6" s="2"/>
      <c r="R6" s="2"/>
      <c r="Y6">
        <v>1</v>
      </c>
      <c r="AQ6">
        <v>1</v>
      </c>
      <c r="BT6">
        <v>1</v>
      </c>
    </row>
    <row r="7" spans="1:74">
      <c r="A7" s="2" t="s">
        <v>137</v>
      </c>
      <c r="B7">
        <f t="shared" si="0"/>
        <v>3</v>
      </c>
      <c r="C7" s="10"/>
      <c r="D7" s="11">
        <f>SUM(E7:BV7)</f>
        <v>3</v>
      </c>
      <c r="E7" s="2"/>
      <c r="F7" s="6"/>
      <c r="G7" s="2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AW7">
        <v>1</v>
      </c>
      <c r="BE7">
        <v>1</v>
      </c>
      <c r="BL7">
        <v>1</v>
      </c>
    </row>
    <row r="8" spans="1:74">
      <c r="A8" t="s">
        <v>138</v>
      </c>
      <c r="B8">
        <f t="shared" si="0"/>
        <v>13</v>
      </c>
      <c r="C8" s="11">
        <v>1</v>
      </c>
      <c r="D8" s="11">
        <f>SUM(E8:BV8)</f>
        <v>12</v>
      </c>
      <c r="E8" s="2"/>
      <c r="F8" s="6"/>
      <c r="G8" s="2"/>
      <c r="H8" s="6"/>
      <c r="I8" s="2"/>
      <c r="J8" s="2"/>
      <c r="K8" s="2"/>
      <c r="L8" s="2">
        <v>1</v>
      </c>
      <c r="M8" s="2"/>
      <c r="N8" s="2"/>
      <c r="P8">
        <v>1</v>
      </c>
      <c r="Q8">
        <v>1</v>
      </c>
      <c r="U8">
        <v>1</v>
      </c>
      <c r="W8">
        <v>1</v>
      </c>
      <c r="AB8">
        <v>1</v>
      </c>
      <c r="AH8">
        <v>1</v>
      </c>
      <c r="AX8">
        <v>1</v>
      </c>
      <c r="BA8">
        <v>1</v>
      </c>
      <c r="BC8">
        <v>1</v>
      </c>
      <c r="BI8" t="s">
        <v>98</v>
      </c>
      <c r="BQ8">
        <v>1</v>
      </c>
      <c r="BU8">
        <v>1</v>
      </c>
    </row>
    <row r="9" spans="1:74">
      <c r="A9" t="s">
        <v>139</v>
      </c>
      <c r="B9">
        <f t="shared" si="0"/>
        <v>3</v>
      </c>
      <c r="C9" s="11">
        <v>1</v>
      </c>
      <c r="D9" s="11">
        <f>SUM(E9:BV9)</f>
        <v>2</v>
      </c>
      <c r="AJ9">
        <v>1</v>
      </c>
      <c r="BC9">
        <v>1</v>
      </c>
    </row>
    <row r="10" spans="1:74">
      <c r="A10" t="s">
        <v>140</v>
      </c>
      <c r="B10">
        <f t="shared" si="0"/>
        <v>2</v>
      </c>
      <c r="C10" s="11">
        <v>1</v>
      </c>
      <c r="D10" s="11">
        <f>SUM(E10:BV10)</f>
        <v>1</v>
      </c>
      <c r="AL10">
        <v>1</v>
      </c>
    </row>
    <row r="11" spans="1:74">
      <c r="A11" t="s">
        <v>141</v>
      </c>
      <c r="B11">
        <f t="shared" si="0"/>
        <v>8</v>
      </c>
      <c r="C11" s="11"/>
      <c r="D11" s="11">
        <f>SUM(E11:BV11)</f>
        <v>8</v>
      </c>
      <c r="L11">
        <v>1</v>
      </c>
      <c r="T11">
        <v>1</v>
      </c>
      <c r="AG11">
        <v>1</v>
      </c>
      <c r="AU11">
        <v>1</v>
      </c>
      <c r="BF11">
        <v>1</v>
      </c>
      <c r="BH11">
        <v>1</v>
      </c>
      <c r="BN11">
        <v>1</v>
      </c>
      <c r="BP11">
        <v>1</v>
      </c>
    </row>
    <row r="12" spans="1:74">
      <c r="A12" t="s">
        <v>142</v>
      </c>
      <c r="B12">
        <f t="shared" si="0"/>
        <v>5</v>
      </c>
      <c r="C12" s="11">
        <v>0</v>
      </c>
      <c r="D12" s="11">
        <f>SUM(E12:BV12)</f>
        <v>5</v>
      </c>
      <c r="E12">
        <v>1</v>
      </c>
      <c r="N12">
        <v>1</v>
      </c>
      <c r="P12">
        <v>1</v>
      </c>
      <c r="Q12">
        <v>1</v>
      </c>
      <c r="AV12">
        <v>1</v>
      </c>
    </row>
    <row r="13" spans="1:74">
      <c r="A13" t="s">
        <v>143</v>
      </c>
      <c r="B13">
        <f t="shared" si="0"/>
        <v>7</v>
      </c>
      <c r="C13" s="11">
        <v>1</v>
      </c>
      <c r="D13" s="11">
        <f>SUM(E13:BV13)</f>
        <v>6</v>
      </c>
      <c r="F13" s="7">
        <v>1</v>
      </c>
      <c r="T13">
        <v>1</v>
      </c>
      <c r="AM13">
        <v>1</v>
      </c>
      <c r="AV13">
        <v>1</v>
      </c>
      <c r="BP13">
        <v>1</v>
      </c>
      <c r="BV13">
        <v>1</v>
      </c>
    </row>
    <row r="14" spans="1:74">
      <c r="A14" t="s">
        <v>144</v>
      </c>
      <c r="B14">
        <f t="shared" si="0"/>
        <v>1</v>
      </c>
      <c r="C14" s="11"/>
      <c r="D14" s="11">
        <f>SUM(E14:BV14)</f>
        <v>1</v>
      </c>
      <c r="BG14">
        <v>1</v>
      </c>
    </row>
    <row r="15" spans="1:74">
      <c r="A15" t="s">
        <v>145</v>
      </c>
      <c r="B15">
        <f t="shared" si="0"/>
        <v>2</v>
      </c>
      <c r="C15" s="11"/>
      <c r="D15" s="11">
        <f>SUM(E15:BV15)</f>
        <v>2</v>
      </c>
      <c r="AL15">
        <v>1</v>
      </c>
      <c r="AN15">
        <v>1</v>
      </c>
    </row>
    <row r="16" spans="1:74">
      <c r="A16" t="s">
        <v>146</v>
      </c>
      <c r="B16">
        <f t="shared" si="0"/>
        <v>3</v>
      </c>
      <c r="C16" s="11">
        <v>1</v>
      </c>
      <c r="D16" s="11">
        <f>SUM(E16:BV16)</f>
        <v>2</v>
      </c>
      <c r="R16">
        <v>1</v>
      </c>
      <c r="AZ16">
        <v>1</v>
      </c>
    </row>
    <row r="17" spans="1:74">
      <c r="A17" t="s">
        <v>147</v>
      </c>
      <c r="B17">
        <f t="shared" si="0"/>
        <v>3</v>
      </c>
      <c r="C17" s="11">
        <v>1</v>
      </c>
      <c r="D17" s="11">
        <f>SUM(E17:BV17)</f>
        <v>2</v>
      </c>
      <c r="S17">
        <v>1</v>
      </c>
      <c r="X17">
        <v>1</v>
      </c>
    </row>
    <row r="18" spans="1:74">
      <c r="A18" t="s">
        <v>148</v>
      </c>
      <c r="B18">
        <f t="shared" si="0"/>
        <v>6</v>
      </c>
      <c r="C18" s="11">
        <v>1</v>
      </c>
      <c r="D18" s="11">
        <f>SUM(E18:BV18)</f>
        <v>5</v>
      </c>
      <c r="F18" s="7">
        <v>1</v>
      </c>
      <c r="AA18">
        <v>1</v>
      </c>
      <c r="AF18">
        <v>1</v>
      </c>
      <c r="AQ18">
        <v>1</v>
      </c>
      <c r="BV18">
        <v>1</v>
      </c>
    </row>
    <row r="19" spans="1:74">
      <c r="A19" t="s">
        <v>149</v>
      </c>
      <c r="B19">
        <f t="shared" si="0"/>
        <v>8</v>
      </c>
      <c r="C19" s="11"/>
      <c r="D19" s="11">
        <f>SUM(E19:BV19)</f>
        <v>8</v>
      </c>
      <c r="J19">
        <v>1</v>
      </c>
      <c r="O19">
        <v>1</v>
      </c>
      <c r="AD19">
        <v>1</v>
      </c>
      <c r="AF19">
        <v>1</v>
      </c>
      <c r="AR19">
        <v>1</v>
      </c>
      <c r="BB19">
        <v>1</v>
      </c>
      <c r="BP19">
        <v>1</v>
      </c>
      <c r="BT19">
        <v>1</v>
      </c>
    </row>
    <row r="20" spans="1:74">
      <c r="A20" t="s">
        <v>150</v>
      </c>
      <c r="B20">
        <f t="shared" si="0"/>
        <v>1</v>
      </c>
      <c r="C20" s="11"/>
      <c r="D20" s="11">
        <f>SUM(E20:BV20)</f>
        <v>1</v>
      </c>
      <c r="AJ20">
        <v>1</v>
      </c>
    </row>
    <row r="21" spans="1:74">
      <c r="A21" t="s">
        <v>151</v>
      </c>
      <c r="B21">
        <f t="shared" si="0"/>
        <v>4</v>
      </c>
      <c r="C21" s="11">
        <v>1</v>
      </c>
      <c r="D21" s="11">
        <f>SUM(E21:BV21)</f>
        <v>3</v>
      </c>
      <c r="AE21">
        <v>1</v>
      </c>
      <c r="AW21">
        <v>1</v>
      </c>
      <c r="BF21">
        <v>1</v>
      </c>
    </row>
    <row r="22" spans="1:74">
      <c r="A22" t="s">
        <v>152</v>
      </c>
      <c r="B22">
        <f t="shared" si="0"/>
        <v>2</v>
      </c>
      <c r="C22" s="11"/>
      <c r="D22" s="11">
        <f>SUM(E22:BV22)</f>
        <v>2</v>
      </c>
      <c r="BH22">
        <v>1</v>
      </c>
      <c r="BM22">
        <v>1</v>
      </c>
    </row>
    <row r="23" spans="1:74">
      <c r="A23" t="s">
        <v>153</v>
      </c>
      <c r="B23">
        <f t="shared" si="0"/>
        <v>1</v>
      </c>
      <c r="C23" s="11"/>
      <c r="D23" s="11">
        <f>SUM(E23:BV23)</f>
        <v>1</v>
      </c>
      <c r="V23">
        <v>1</v>
      </c>
    </row>
    <row r="24" spans="1:74">
      <c r="A24" t="s">
        <v>154</v>
      </c>
      <c r="B24">
        <f t="shared" si="0"/>
        <v>5</v>
      </c>
      <c r="C24" s="11"/>
      <c r="D24" s="11">
        <f>SUM(E24:BV24)</f>
        <v>5</v>
      </c>
      <c r="I24">
        <v>1</v>
      </c>
      <c r="AA24">
        <v>1</v>
      </c>
      <c r="AU24">
        <v>1</v>
      </c>
      <c r="BF24">
        <v>1</v>
      </c>
      <c r="BH24">
        <v>1</v>
      </c>
    </row>
    <row r="25" spans="1:74">
      <c r="A25" t="s">
        <v>155</v>
      </c>
      <c r="B25">
        <f t="shared" si="0"/>
        <v>4</v>
      </c>
      <c r="C25" s="11"/>
      <c r="D25" s="11">
        <f>SUM(E25:BV25)</f>
        <v>4</v>
      </c>
      <c r="N25">
        <v>1</v>
      </c>
      <c r="T25">
        <v>1</v>
      </c>
      <c r="AP25">
        <v>1</v>
      </c>
      <c r="BN25">
        <v>1</v>
      </c>
    </row>
    <row r="26" spans="1:74">
      <c r="A26" t="s">
        <v>156</v>
      </c>
      <c r="B26">
        <f t="shared" si="0"/>
        <v>1</v>
      </c>
      <c r="C26" s="11"/>
      <c r="D26" s="11">
        <f>SUM(E26:BV26)</f>
        <v>1</v>
      </c>
      <c r="U26">
        <v>1</v>
      </c>
    </row>
    <row r="27" spans="1:74">
      <c r="A27" t="s">
        <v>157</v>
      </c>
      <c r="B27">
        <f t="shared" si="0"/>
        <v>5</v>
      </c>
      <c r="C27" s="11">
        <v>1</v>
      </c>
      <c r="D27" s="11">
        <f>SUM(E27:BV27)</f>
        <v>4</v>
      </c>
      <c r="AC27">
        <v>1</v>
      </c>
      <c r="BI27">
        <v>1</v>
      </c>
      <c r="BJ27">
        <v>1</v>
      </c>
      <c r="BR27">
        <v>1</v>
      </c>
    </row>
    <row r="28" spans="1:74">
      <c r="A28" t="s">
        <v>158</v>
      </c>
      <c r="B28">
        <f t="shared" si="0"/>
        <v>4</v>
      </c>
      <c r="C28" s="11"/>
      <c r="D28" s="11">
        <f>SUM(E28:BV28)</f>
        <v>4</v>
      </c>
      <c r="J28">
        <v>1</v>
      </c>
      <c r="O28">
        <v>1</v>
      </c>
      <c r="R28">
        <v>1</v>
      </c>
      <c r="AT28">
        <v>1</v>
      </c>
    </row>
    <row r="29" spans="1:74">
      <c r="A29" t="s">
        <v>159</v>
      </c>
      <c r="B29">
        <f t="shared" si="0"/>
        <v>1</v>
      </c>
      <c r="C29" s="11"/>
      <c r="D29" s="11">
        <f>SUM(E29:BV29)</f>
        <v>1</v>
      </c>
      <c r="R29">
        <v>1</v>
      </c>
    </row>
    <row r="30" spans="1:74">
      <c r="A30" t="s">
        <v>160</v>
      </c>
      <c r="B30">
        <f t="shared" si="0"/>
        <v>1</v>
      </c>
      <c r="C30" s="11"/>
      <c r="D30" s="11">
        <f>SUM(E30:BV30)</f>
        <v>1</v>
      </c>
      <c r="S30">
        <v>1</v>
      </c>
    </row>
    <row r="31" spans="1:74">
      <c r="A31" t="s">
        <v>161</v>
      </c>
      <c r="B31">
        <f t="shared" si="0"/>
        <v>4</v>
      </c>
      <c r="C31" s="11">
        <v>1</v>
      </c>
      <c r="D31" s="11">
        <f>SUM(E31:BV31)</f>
        <v>3</v>
      </c>
      <c r="V31">
        <v>1</v>
      </c>
      <c r="W31">
        <v>1</v>
      </c>
      <c r="AS31">
        <v>1</v>
      </c>
    </row>
    <row r="32" spans="1:74">
      <c r="A32" t="s">
        <v>162</v>
      </c>
      <c r="B32">
        <f t="shared" si="0"/>
        <v>1</v>
      </c>
      <c r="C32" s="11"/>
      <c r="D32" s="11">
        <f>SUM(E32:BV32)</f>
        <v>1</v>
      </c>
      <c r="BA32">
        <v>1</v>
      </c>
    </row>
    <row r="33" spans="1:74">
      <c r="A33" t="s">
        <v>163</v>
      </c>
      <c r="B33">
        <f t="shared" si="0"/>
        <v>2</v>
      </c>
      <c r="C33" s="11">
        <v>1</v>
      </c>
      <c r="D33" s="11">
        <f>SUM(E33:BV33)</f>
        <v>1</v>
      </c>
      <c r="AY33">
        <v>1</v>
      </c>
    </row>
    <row r="34" spans="1:74">
      <c r="A34" t="s">
        <v>164</v>
      </c>
      <c r="B34">
        <f t="shared" si="0"/>
        <v>2</v>
      </c>
      <c r="C34" s="11"/>
      <c r="D34" s="11">
        <f>SUM(E34:BV34)</f>
        <v>2</v>
      </c>
      <c r="Z34">
        <v>1</v>
      </c>
      <c r="BO34">
        <v>1</v>
      </c>
    </row>
    <row r="35" spans="1:74">
      <c r="A35" t="s">
        <v>165</v>
      </c>
      <c r="B35">
        <f t="shared" si="0"/>
        <v>1</v>
      </c>
      <c r="C35" s="11"/>
      <c r="D35" s="11">
        <f>SUM(E35:BV35)</f>
        <v>1</v>
      </c>
      <c r="BG35">
        <v>1</v>
      </c>
    </row>
    <row r="36" spans="1:74">
      <c r="A36" t="s">
        <v>166</v>
      </c>
      <c r="B36">
        <f t="shared" si="0"/>
        <v>2</v>
      </c>
      <c r="C36" s="11"/>
      <c r="D36" s="11">
        <f>SUM(E36:BV36)</f>
        <v>2</v>
      </c>
      <c r="BO36">
        <v>1</v>
      </c>
      <c r="BV36">
        <v>1</v>
      </c>
    </row>
    <row r="37" spans="1:74">
      <c r="A37" t="s">
        <v>167</v>
      </c>
      <c r="B37">
        <f t="shared" si="0"/>
        <v>4</v>
      </c>
      <c r="C37" s="11">
        <v>1</v>
      </c>
      <c r="D37" s="11">
        <f>SUM(E37:BV37)</f>
        <v>3</v>
      </c>
      <c r="Y37">
        <v>1</v>
      </c>
      <c r="AX37">
        <v>1</v>
      </c>
      <c r="AY37">
        <v>1</v>
      </c>
    </row>
    <row r="38" spans="1:74">
      <c r="A38" t="s">
        <v>168</v>
      </c>
      <c r="B38">
        <f t="shared" si="0"/>
        <v>5</v>
      </c>
      <c r="C38" s="11">
        <v>0</v>
      </c>
      <c r="D38" s="11">
        <f>SUM(E38:BV38)</f>
        <v>5</v>
      </c>
      <c r="F38" s="7">
        <v>1</v>
      </c>
      <c r="N38">
        <v>1</v>
      </c>
      <c r="Y38">
        <v>1</v>
      </c>
      <c r="AX38">
        <v>1</v>
      </c>
      <c r="BM38">
        <v>1</v>
      </c>
    </row>
    <row r="39" spans="1:74">
      <c r="A39" t="s">
        <v>169</v>
      </c>
      <c r="B39">
        <f t="shared" si="0"/>
        <v>1</v>
      </c>
      <c r="C39" s="11"/>
      <c r="D39" s="11">
        <f>SUM(E39:BV39)</f>
        <v>1</v>
      </c>
      <c r="AY39">
        <v>1</v>
      </c>
    </row>
    <row r="40" spans="1:74">
      <c r="A40" t="s">
        <v>170</v>
      </c>
      <c r="B40">
        <f t="shared" si="0"/>
        <v>2</v>
      </c>
      <c r="C40" s="11">
        <v>1</v>
      </c>
      <c r="D40" s="11">
        <f>SUM(E40:BV40)</f>
        <v>1</v>
      </c>
      <c r="AY40">
        <v>1</v>
      </c>
    </row>
    <row r="41" spans="1:74">
      <c r="A41" t="s">
        <v>171</v>
      </c>
      <c r="B41">
        <f t="shared" si="0"/>
        <v>1</v>
      </c>
      <c r="C41" s="11"/>
      <c r="D41" s="11">
        <f>SUM(E41:BV41)</f>
        <v>1</v>
      </c>
      <c r="AA41">
        <v>1</v>
      </c>
    </row>
    <row r="42" spans="1:74">
      <c r="A42" t="s">
        <v>172</v>
      </c>
      <c r="B42">
        <f t="shared" si="0"/>
        <v>3</v>
      </c>
      <c r="C42" s="11"/>
      <c r="D42" s="11">
        <f>SUM(E42:BV42)</f>
        <v>3</v>
      </c>
      <c r="M42">
        <v>1</v>
      </c>
      <c r="AB42">
        <v>1</v>
      </c>
      <c r="AG42">
        <v>1</v>
      </c>
    </row>
    <row r="43" spans="1:74">
      <c r="A43" t="s">
        <v>173</v>
      </c>
      <c r="B43">
        <f t="shared" si="0"/>
        <v>3</v>
      </c>
      <c r="C43" s="11"/>
      <c r="D43" s="11">
        <f>SUM(E43:BV43)</f>
        <v>3</v>
      </c>
      <c r="BB43">
        <v>1</v>
      </c>
      <c r="BC43">
        <v>1</v>
      </c>
      <c r="BL43">
        <v>1</v>
      </c>
    </row>
    <row r="44" spans="1:74">
      <c r="A44" t="s">
        <v>174</v>
      </c>
      <c r="B44">
        <f t="shared" si="0"/>
        <v>4</v>
      </c>
      <c r="C44" s="11"/>
      <c r="D44" s="11">
        <f>SUM(E44:BV44)</f>
        <v>4</v>
      </c>
      <c r="H44" s="7">
        <v>1</v>
      </c>
      <c r="AE44">
        <v>1</v>
      </c>
      <c r="AL44">
        <v>1</v>
      </c>
      <c r="AO44">
        <v>1</v>
      </c>
    </row>
    <row r="45" spans="1:74">
      <c r="A45" t="s">
        <v>175</v>
      </c>
      <c r="B45">
        <f t="shared" si="0"/>
        <v>1</v>
      </c>
      <c r="C45" s="11"/>
      <c r="D45" s="11">
        <f>SUM(E45:BV45)</f>
        <v>1</v>
      </c>
      <c r="BR45">
        <v>1</v>
      </c>
    </row>
    <row r="46" spans="1:74">
      <c r="A46" t="s">
        <v>176</v>
      </c>
      <c r="B46">
        <f t="shared" si="0"/>
        <v>16</v>
      </c>
      <c r="C46" s="11">
        <v>4</v>
      </c>
      <c r="D46" s="11">
        <f>SUM(E46:BV46)</f>
        <v>12</v>
      </c>
      <c r="M46">
        <v>1</v>
      </c>
      <c r="S46">
        <v>1</v>
      </c>
      <c r="AG46">
        <v>1</v>
      </c>
      <c r="AH46">
        <v>1</v>
      </c>
      <c r="AS46">
        <v>1</v>
      </c>
      <c r="AX46">
        <v>1</v>
      </c>
      <c r="BC46">
        <v>1</v>
      </c>
      <c r="BD46">
        <v>1</v>
      </c>
      <c r="BN46">
        <v>1</v>
      </c>
      <c r="BO46">
        <v>1</v>
      </c>
      <c r="BQ46">
        <v>1</v>
      </c>
      <c r="BU46">
        <v>1</v>
      </c>
    </row>
    <row r="47" spans="1:74">
      <c r="A47" t="s">
        <v>177</v>
      </c>
      <c r="B47">
        <f t="shared" si="0"/>
        <v>1</v>
      </c>
      <c r="C47" s="11"/>
      <c r="D47" s="11">
        <f>SUM(E47:BV47)</f>
        <v>1</v>
      </c>
      <c r="BS47">
        <v>1</v>
      </c>
    </row>
    <row r="48" spans="1:74">
      <c r="A48" t="s">
        <v>178</v>
      </c>
      <c r="B48">
        <f t="shared" si="0"/>
        <v>2</v>
      </c>
      <c r="C48" s="11"/>
      <c r="D48" s="11">
        <f>SUM(E48:BV48)</f>
        <v>2</v>
      </c>
      <c r="AD48">
        <v>1</v>
      </c>
      <c r="AT48">
        <v>1</v>
      </c>
    </row>
    <row r="49" spans="1:74">
      <c r="A49" t="s">
        <v>179</v>
      </c>
      <c r="B49">
        <f t="shared" si="0"/>
        <v>3</v>
      </c>
      <c r="C49" s="11"/>
      <c r="D49" s="11">
        <f>SUM(E49:BV49)</f>
        <v>3</v>
      </c>
      <c r="R49">
        <v>1</v>
      </c>
      <c r="AZ49">
        <v>1</v>
      </c>
      <c r="BM49">
        <v>1</v>
      </c>
    </row>
    <row r="50" spans="1:74">
      <c r="A50" t="s">
        <v>180</v>
      </c>
      <c r="B50">
        <f t="shared" si="0"/>
        <v>3</v>
      </c>
      <c r="C50" s="11">
        <v>0</v>
      </c>
      <c r="D50" s="11">
        <f>SUM(E50:BV50)</f>
        <v>3</v>
      </c>
      <c r="E50">
        <v>1</v>
      </c>
      <c r="AK50">
        <v>1</v>
      </c>
      <c r="AT50">
        <v>1</v>
      </c>
    </row>
    <row r="51" spans="1:74">
      <c r="A51" t="s">
        <v>181</v>
      </c>
      <c r="B51">
        <f t="shared" si="0"/>
        <v>4</v>
      </c>
      <c r="C51" s="11">
        <v>1</v>
      </c>
      <c r="D51" s="11">
        <f>SUM(E51:BV51)</f>
        <v>3</v>
      </c>
      <c r="J51">
        <v>1</v>
      </c>
      <c r="Z51">
        <v>1</v>
      </c>
      <c r="BB51">
        <v>1</v>
      </c>
    </row>
    <row r="52" spans="1:74">
      <c r="A52" t="s">
        <v>182</v>
      </c>
      <c r="B52">
        <f t="shared" si="0"/>
        <v>6</v>
      </c>
      <c r="C52" s="11">
        <v>2</v>
      </c>
      <c r="D52" s="11">
        <f>SUM(E52:BV52)</f>
        <v>4</v>
      </c>
      <c r="Z52">
        <v>1</v>
      </c>
      <c r="AL52">
        <v>1</v>
      </c>
      <c r="AR52">
        <v>1</v>
      </c>
      <c r="BL52">
        <v>1</v>
      </c>
    </row>
    <row r="53" spans="1:74">
      <c r="A53" t="s">
        <v>183</v>
      </c>
      <c r="B53">
        <f t="shared" si="0"/>
        <v>3</v>
      </c>
      <c r="C53" s="11"/>
      <c r="D53" s="11">
        <f>SUM(E53:BV53)</f>
        <v>3</v>
      </c>
      <c r="G53">
        <v>1</v>
      </c>
      <c r="W53">
        <v>1</v>
      </c>
      <c r="BE53">
        <v>1</v>
      </c>
    </row>
    <row r="54" spans="1:74">
      <c r="A54" t="s">
        <v>184</v>
      </c>
      <c r="B54">
        <f t="shared" si="0"/>
        <v>13</v>
      </c>
      <c r="C54" s="11">
        <v>2</v>
      </c>
      <c r="D54" s="11">
        <f>SUM(E54:BV54)</f>
        <v>11</v>
      </c>
      <c r="L54">
        <v>1</v>
      </c>
      <c r="M54">
        <v>1</v>
      </c>
      <c r="AB54">
        <v>1</v>
      </c>
      <c r="AG54">
        <v>1</v>
      </c>
      <c r="AK54">
        <v>1</v>
      </c>
      <c r="AM54">
        <v>1</v>
      </c>
      <c r="AP54">
        <v>1</v>
      </c>
      <c r="AQ54">
        <v>1</v>
      </c>
      <c r="BD54">
        <v>1</v>
      </c>
      <c r="BM54">
        <v>1</v>
      </c>
      <c r="BN54">
        <v>1</v>
      </c>
    </row>
    <row r="55" spans="1:74">
      <c r="A55" t="s">
        <v>185</v>
      </c>
      <c r="B55">
        <f t="shared" si="0"/>
        <v>3</v>
      </c>
      <c r="C55" s="11">
        <v>1</v>
      </c>
      <c r="D55" s="11">
        <f>SUM(E55:BV55)</f>
        <v>2</v>
      </c>
      <c r="BJ55">
        <v>1</v>
      </c>
      <c r="BR55">
        <v>1</v>
      </c>
    </row>
    <row r="56" spans="1:74">
      <c r="A56" t="s">
        <v>186</v>
      </c>
      <c r="B56">
        <f t="shared" si="0"/>
        <v>5</v>
      </c>
      <c r="C56" s="11"/>
      <c r="D56" s="11">
        <f>SUM(E56:BV56)</f>
        <v>5</v>
      </c>
      <c r="G56">
        <v>1</v>
      </c>
      <c r="T56">
        <v>1</v>
      </c>
      <c r="AE56">
        <v>1</v>
      </c>
      <c r="AK56">
        <v>1</v>
      </c>
      <c r="BF56">
        <v>1</v>
      </c>
    </row>
    <row r="57" spans="1:74">
      <c r="A57" t="s">
        <v>187</v>
      </c>
      <c r="B57">
        <f t="shared" si="0"/>
        <v>3</v>
      </c>
      <c r="C57" s="11"/>
      <c r="D57" s="11">
        <f>SUM(E57:BV57)</f>
        <v>3</v>
      </c>
      <c r="G57">
        <v>1</v>
      </c>
      <c r="AT57">
        <v>1</v>
      </c>
      <c r="AV57">
        <v>1</v>
      </c>
    </row>
    <row r="58" spans="1:74">
      <c r="A58" t="s">
        <v>188</v>
      </c>
      <c r="B58">
        <f t="shared" si="0"/>
        <v>5</v>
      </c>
      <c r="C58" s="11">
        <v>1</v>
      </c>
      <c r="D58" s="11">
        <f>SUM(E58:BV58)</f>
        <v>4</v>
      </c>
      <c r="G58">
        <v>1</v>
      </c>
      <c r="AV58">
        <v>1</v>
      </c>
      <c r="AW58">
        <v>1</v>
      </c>
      <c r="BV58">
        <v>1</v>
      </c>
    </row>
    <row r="59" spans="1:74">
      <c r="A59" t="s">
        <v>189</v>
      </c>
      <c r="B59">
        <f t="shared" si="0"/>
        <v>14</v>
      </c>
      <c r="C59" s="11"/>
      <c r="D59" s="11">
        <f>SUM(E59:BV59)</f>
        <v>14</v>
      </c>
      <c r="H59" s="7">
        <v>1</v>
      </c>
      <c r="K59">
        <v>1</v>
      </c>
      <c r="L59">
        <v>1</v>
      </c>
      <c r="M59">
        <v>1</v>
      </c>
      <c r="AC59">
        <v>1</v>
      </c>
      <c r="AH59">
        <v>1</v>
      </c>
      <c r="AM59">
        <v>1</v>
      </c>
      <c r="AN59">
        <v>1</v>
      </c>
      <c r="AO59">
        <v>1</v>
      </c>
      <c r="AP59">
        <v>1</v>
      </c>
      <c r="BA59">
        <v>1</v>
      </c>
      <c r="BD59">
        <v>1</v>
      </c>
      <c r="BJ59">
        <v>1</v>
      </c>
      <c r="BT59">
        <v>1</v>
      </c>
    </row>
    <row r="60" spans="1:74">
      <c r="A60" t="s">
        <v>190</v>
      </c>
      <c r="B60">
        <f t="shared" si="0"/>
        <v>2</v>
      </c>
      <c r="C60" s="11"/>
      <c r="D60" s="11">
        <f>SUM(E60:BV60)</f>
        <v>2</v>
      </c>
      <c r="J60">
        <v>1</v>
      </c>
      <c r="X60">
        <v>1</v>
      </c>
    </row>
    <row r="61" spans="1:74">
      <c r="A61" t="s">
        <v>191</v>
      </c>
      <c r="B61">
        <f t="shared" si="0"/>
        <v>5</v>
      </c>
      <c r="C61" s="11">
        <v>1</v>
      </c>
      <c r="D61" s="11">
        <f>SUM(E61:BV61)</f>
        <v>4</v>
      </c>
      <c r="O61">
        <v>1</v>
      </c>
      <c r="AI61">
        <v>1</v>
      </c>
      <c r="BE61">
        <v>1</v>
      </c>
      <c r="BH61">
        <v>1</v>
      </c>
    </row>
    <row r="62" spans="1:74">
      <c r="A62" t="s">
        <v>192</v>
      </c>
      <c r="B62">
        <f t="shared" si="0"/>
        <v>6</v>
      </c>
      <c r="C62" s="11">
        <v>2</v>
      </c>
      <c r="D62" s="11">
        <f>SUM(E62:BV62)</f>
        <v>4</v>
      </c>
      <c r="AS62">
        <v>1</v>
      </c>
      <c r="BE62">
        <v>1</v>
      </c>
      <c r="BP62">
        <v>1</v>
      </c>
      <c r="BU62">
        <v>1</v>
      </c>
    </row>
    <row r="63" spans="1:74">
      <c r="A63" t="s">
        <v>193</v>
      </c>
      <c r="B63">
        <f t="shared" si="0"/>
        <v>8</v>
      </c>
      <c r="C63" s="11">
        <v>1</v>
      </c>
      <c r="D63" s="11">
        <f>SUM(E63:BV63)</f>
        <v>7</v>
      </c>
      <c r="E63">
        <v>1</v>
      </c>
      <c r="S63">
        <v>1</v>
      </c>
      <c r="X63">
        <v>1</v>
      </c>
      <c r="AB63">
        <v>1</v>
      </c>
      <c r="AF63">
        <v>1</v>
      </c>
      <c r="AN63">
        <v>1</v>
      </c>
      <c r="BU63">
        <v>1</v>
      </c>
    </row>
    <row r="64" spans="1:74">
      <c r="A64" t="s">
        <v>194</v>
      </c>
      <c r="B64">
        <f t="shared" si="0"/>
        <v>3</v>
      </c>
      <c r="C64" s="11"/>
      <c r="D64" s="11">
        <f>SUM(E64:BV64)</f>
        <v>3</v>
      </c>
      <c r="Y64">
        <v>1</v>
      </c>
      <c r="AS64">
        <v>1</v>
      </c>
      <c r="BS64">
        <v>1</v>
      </c>
    </row>
    <row r="65" spans="1:72">
      <c r="A65" t="s">
        <v>195</v>
      </c>
      <c r="B65">
        <f t="shared" si="0"/>
        <v>24</v>
      </c>
      <c r="C65" s="11">
        <v>3</v>
      </c>
      <c r="D65" s="11">
        <f>SUM(E65:BV65)</f>
        <v>21</v>
      </c>
      <c r="K65">
        <v>1</v>
      </c>
      <c r="O65">
        <v>1</v>
      </c>
      <c r="P65">
        <v>1</v>
      </c>
      <c r="Q65">
        <v>1</v>
      </c>
      <c r="U65">
        <v>1</v>
      </c>
      <c r="V65">
        <v>1</v>
      </c>
      <c r="W65">
        <v>1</v>
      </c>
      <c r="X65">
        <v>1</v>
      </c>
      <c r="AC65">
        <v>1</v>
      </c>
      <c r="AD65">
        <v>1</v>
      </c>
      <c r="AE65">
        <v>1</v>
      </c>
      <c r="AF65">
        <v>1</v>
      </c>
      <c r="AH65">
        <v>1</v>
      </c>
      <c r="AM65">
        <v>1</v>
      </c>
      <c r="AN65">
        <v>1</v>
      </c>
      <c r="AP65">
        <v>1</v>
      </c>
      <c r="AQ65">
        <v>1</v>
      </c>
      <c r="AR65">
        <v>1</v>
      </c>
      <c r="BB65">
        <v>1</v>
      </c>
      <c r="BI65">
        <v>1</v>
      </c>
      <c r="BQ65">
        <v>1</v>
      </c>
    </row>
    <row r="66" spans="1:72">
      <c r="A66" t="s">
        <v>196</v>
      </c>
      <c r="B66">
        <f t="shared" si="0"/>
        <v>1</v>
      </c>
      <c r="C66" s="11"/>
      <c r="D66" s="11">
        <f>SUM(E66:BV66)</f>
        <v>1</v>
      </c>
      <c r="AJ66">
        <v>1</v>
      </c>
    </row>
    <row r="67" spans="1:72">
      <c r="A67" t="s">
        <v>197</v>
      </c>
      <c r="B67">
        <f t="shared" si="0"/>
        <v>4</v>
      </c>
      <c r="C67" s="11"/>
      <c r="D67" s="11">
        <f>SUM(E67:BV67)</f>
        <v>4</v>
      </c>
      <c r="K67">
        <v>1</v>
      </c>
      <c r="BG67">
        <v>1</v>
      </c>
      <c r="BS67">
        <v>1</v>
      </c>
      <c r="BT67">
        <v>1</v>
      </c>
    </row>
    <row r="68" spans="1:72">
      <c r="A68" t="s">
        <v>198</v>
      </c>
      <c r="B68">
        <f t="shared" si="0"/>
        <v>1</v>
      </c>
      <c r="C68" s="11"/>
      <c r="D68" s="11">
        <f>SUM(E68:BV68)</f>
        <v>1</v>
      </c>
      <c r="K68">
        <v>1</v>
      </c>
    </row>
    <row r="69" spans="1:72">
      <c r="A69" t="s">
        <v>199</v>
      </c>
      <c r="B69">
        <f t="shared" si="0"/>
        <v>2</v>
      </c>
      <c r="C69" s="11"/>
      <c r="D69" s="11">
        <f>SUM(E69:BV69)</f>
        <v>2</v>
      </c>
      <c r="I69">
        <v>1</v>
      </c>
      <c r="AA69">
        <v>1</v>
      </c>
    </row>
    <row r="70" spans="1:72">
      <c r="A70" t="s">
        <v>200</v>
      </c>
      <c r="B70">
        <f t="shared" si="0"/>
        <v>2</v>
      </c>
      <c r="C70" s="11"/>
      <c r="D70" s="11">
        <f>SUM(E70:BV70)</f>
        <v>2</v>
      </c>
      <c r="H70" s="7">
        <v>1</v>
      </c>
      <c r="AW70">
        <v>1</v>
      </c>
    </row>
    <row r="71" spans="1:72">
      <c r="A71" t="s">
        <v>201</v>
      </c>
      <c r="B71">
        <f t="shared" si="0"/>
        <v>1</v>
      </c>
      <c r="C71" s="11"/>
      <c r="D71" s="11">
        <f>SUM(E71:BV71)</f>
        <v>1</v>
      </c>
      <c r="I71">
        <v>1</v>
      </c>
    </row>
    <row r="72" spans="1:72">
      <c r="A72" t="s">
        <v>202</v>
      </c>
      <c r="B72">
        <f t="shared" si="0"/>
        <v>4</v>
      </c>
      <c r="C72" s="11">
        <v>1</v>
      </c>
      <c r="D72" s="11">
        <f>SUM(E72:BV72)</f>
        <v>3</v>
      </c>
      <c r="AD72">
        <v>1</v>
      </c>
      <c r="AR72">
        <v>1</v>
      </c>
      <c r="BA72">
        <v>1</v>
      </c>
    </row>
    <row r="73" spans="1:72">
      <c r="A73" t="s">
        <v>203</v>
      </c>
      <c r="B73">
        <f t="shared" si="0"/>
        <v>2</v>
      </c>
      <c r="C73" s="11">
        <v>1</v>
      </c>
      <c r="D73" s="11">
        <f>SUM(E73:BV73)</f>
        <v>1</v>
      </c>
      <c r="V73">
        <v>1</v>
      </c>
    </row>
    <row r="74" spans="1:72">
      <c r="A74" t="s">
        <v>204</v>
      </c>
      <c r="B74">
        <f t="shared" si="0"/>
        <v>1</v>
      </c>
      <c r="C74" s="11"/>
      <c r="D74" s="11">
        <f>SUM(E74:BV74)</f>
        <v>1</v>
      </c>
      <c r="AZ74">
        <v>1</v>
      </c>
    </row>
    <row r="75" spans="1:72">
      <c r="A75" t="s">
        <v>205</v>
      </c>
      <c r="B75">
        <f t="shared" si="0"/>
        <v>2</v>
      </c>
      <c r="C75" s="11">
        <v>1</v>
      </c>
      <c r="D75" s="11">
        <f>SUM(E75:BV75)</f>
        <v>1</v>
      </c>
      <c r="AO75">
        <v>1</v>
      </c>
    </row>
    <row r="76" spans="1:72">
      <c r="A76" t="s">
        <v>206</v>
      </c>
      <c r="B76">
        <f t="shared" si="0"/>
        <v>2</v>
      </c>
      <c r="C76" s="11"/>
      <c r="D76" s="11">
        <f>SUM(E76:BV76)</f>
        <v>2</v>
      </c>
      <c r="AI76">
        <v>1</v>
      </c>
      <c r="BO76">
        <v>1</v>
      </c>
    </row>
    <row r="77" spans="1:72">
      <c r="A77" t="s">
        <v>207</v>
      </c>
      <c r="B77">
        <f t="shared" si="0"/>
        <v>7</v>
      </c>
      <c r="C77" s="11">
        <v>1</v>
      </c>
      <c r="D77" s="11">
        <f>SUM(E77:BV77)</f>
        <v>6</v>
      </c>
      <c r="N77">
        <v>1</v>
      </c>
      <c r="P77">
        <v>1</v>
      </c>
      <c r="Q77">
        <v>1</v>
      </c>
      <c r="AZ77">
        <v>1</v>
      </c>
      <c r="BD77">
        <v>1</v>
      </c>
      <c r="BS77">
        <v>1</v>
      </c>
    </row>
    <row r="78" spans="1:72">
      <c r="A78" t="s">
        <v>208</v>
      </c>
      <c r="B78">
        <f t="shared" si="0"/>
        <v>2</v>
      </c>
      <c r="C78" s="11"/>
      <c r="D78" s="11">
        <f>SUM(E78:BV78)</f>
        <v>2</v>
      </c>
      <c r="AU78">
        <v>1</v>
      </c>
      <c r="BG78">
        <v>1</v>
      </c>
    </row>
    <row r="79" spans="1:72">
      <c r="A79" t="s">
        <v>209</v>
      </c>
      <c r="B79">
        <f t="shared" si="0"/>
        <v>1</v>
      </c>
      <c r="C79" s="11"/>
      <c r="D79" s="11">
        <f>SUM(E79:BV79)</f>
        <v>1</v>
      </c>
      <c r="AJ79">
        <v>1</v>
      </c>
    </row>
    <row r="80" spans="1:72">
      <c r="A80" t="s">
        <v>210</v>
      </c>
      <c r="B80">
        <f t="shared" ref="B80:B81" si="1">SUM(C80+D80)</f>
        <v>4</v>
      </c>
      <c r="C80" s="11"/>
      <c r="D80" s="11">
        <f>SUM(E80:BV80)</f>
        <v>4</v>
      </c>
      <c r="AC80">
        <v>1</v>
      </c>
      <c r="BI80">
        <v>1</v>
      </c>
      <c r="BJ80">
        <v>1</v>
      </c>
      <c r="BR80">
        <v>1</v>
      </c>
    </row>
    <row r="81" spans="1:26">
      <c r="A81" s="2" t="s">
        <v>211</v>
      </c>
      <c r="B81">
        <f t="shared" si="1"/>
        <v>2</v>
      </c>
      <c r="C81" s="10"/>
      <c r="D81" s="11">
        <f>SUM(E81:BV81)</f>
        <v>2</v>
      </c>
      <c r="U81">
        <v>1</v>
      </c>
      <c r="Z81">
        <v>1</v>
      </c>
    </row>
  </sheetData>
  <sortState xmlns:xlrd2="http://schemas.microsoft.com/office/spreadsheetml/2017/richdata2" ref="A6:D81">
    <sortCondition ref="A6:A81"/>
  </sortState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D228-3CD7-4672-BC32-482F277FD22E}">
  <dimension ref="A1:AF26"/>
  <sheetViews>
    <sheetView workbookViewId="0">
      <selection activeCell="H28" sqref="H28"/>
    </sheetView>
  </sheetViews>
  <sheetFormatPr defaultRowHeight="15"/>
  <cols>
    <col min="1" max="1" width="19.85546875" customWidth="1"/>
    <col min="4" max="4" width="15.140625" customWidth="1"/>
    <col min="5" max="5" width="11.42578125" style="17" customWidth="1"/>
  </cols>
  <sheetData>
    <row r="1" spans="1:32">
      <c r="A1" s="15" t="s">
        <v>0</v>
      </c>
      <c r="B1" s="2">
        <v>80</v>
      </c>
      <c r="C1" s="2"/>
      <c r="D1" s="3" t="s">
        <v>212</v>
      </c>
      <c r="E1" s="16">
        <f>SUM(B4:B6)</f>
        <v>107</v>
      </c>
      <c r="F1" s="2"/>
      <c r="G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2"/>
      <c r="B2" s="2"/>
      <c r="C2" s="2"/>
      <c r="D2" s="2"/>
      <c r="E2" s="1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213</v>
      </c>
      <c r="B3" s="2"/>
      <c r="C3" s="2"/>
      <c r="D3" s="3" t="s">
        <v>214</v>
      </c>
      <c r="E3" s="16">
        <f>SUM(B9:B11)</f>
        <v>213</v>
      </c>
      <c r="F3" s="2"/>
      <c r="G3" s="2"/>
      <c r="H3" s="2"/>
      <c r="I3" s="2"/>
      <c r="J3" s="2"/>
      <c r="K3" s="2"/>
      <c r="L3" s="2"/>
    </row>
    <row r="4" spans="1:32">
      <c r="A4" t="s">
        <v>215</v>
      </c>
      <c r="B4">
        <v>25</v>
      </c>
    </row>
    <row r="5" spans="1:32">
      <c r="A5" t="s">
        <v>216</v>
      </c>
      <c r="B5">
        <v>22</v>
      </c>
      <c r="D5" s="5" t="s">
        <v>217</v>
      </c>
      <c r="E5" s="17">
        <f>SUM(E1:E3)</f>
        <v>320</v>
      </c>
    </row>
    <row r="6" spans="1:32">
      <c r="A6" t="s">
        <v>218</v>
      </c>
      <c r="B6">
        <v>60</v>
      </c>
    </row>
    <row r="7" spans="1:32">
      <c r="D7" s="5" t="s">
        <v>219</v>
      </c>
      <c r="E7" s="16">
        <f>SUM(E5/B1)</f>
        <v>4</v>
      </c>
    </row>
    <row r="8" spans="1:32">
      <c r="A8" s="4" t="s">
        <v>220</v>
      </c>
    </row>
    <row r="9" spans="1:32">
      <c r="A9" t="s">
        <v>215</v>
      </c>
      <c r="B9">
        <v>55</v>
      </c>
      <c r="D9" s="4" t="s">
        <v>221</v>
      </c>
      <c r="E9" s="18">
        <f>SUM(E1/E5)*100</f>
        <v>33.4375</v>
      </c>
    </row>
    <row r="10" spans="1:32">
      <c r="A10" t="s">
        <v>216</v>
      </c>
      <c r="B10">
        <v>58</v>
      </c>
    </row>
    <row r="11" spans="1:32">
      <c r="A11" t="s">
        <v>218</v>
      </c>
      <c r="B11">
        <v>100</v>
      </c>
    </row>
    <row r="13" spans="1:32">
      <c r="A13" t="s">
        <v>222</v>
      </c>
      <c r="B13">
        <v>3</v>
      </c>
    </row>
    <row r="14" spans="1:32">
      <c r="A14" t="s">
        <v>223</v>
      </c>
      <c r="B14">
        <v>7</v>
      </c>
    </row>
    <row r="15" spans="1:32">
      <c r="A15" t="s">
        <v>224</v>
      </c>
      <c r="B15">
        <v>9</v>
      </c>
    </row>
    <row r="16" spans="1:32">
      <c r="A16" t="s">
        <v>225</v>
      </c>
      <c r="B16">
        <v>4</v>
      </c>
    </row>
    <row r="18" spans="1:4">
      <c r="A18" t="s">
        <v>226</v>
      </c>
      <c r="B18">
        <v>4</v>
      </c>
      <c r="D18" t="s">
        <v>98</v>
      </c>
    </row>
    <row r="19" spans="1:4">
      <c r="A19" t="s">
        <v>227</v>
      </c>
      <c r="B19">
        <v>13</v>
      </c>
    </row>
    <row r="21" spans="1:4">
      <c r="A21" s="5" t="s">
        <v>228</v>
      </c>
    </row>
    <row r="22" spans="1:4">
      <c r="A22" t="s">
        <v>229</v>
      </c>
      <c r="B22">
        <v>35</v>
      </c>
    </row>
    <row r="23" spans="1:4">
      <c r="A23" t="s">
        <v>230</v>
      </c>
      <c r="B23">
        <v>132</v>
      </c>
    </row>
    <row r="24" spans="1:4">
      <c r="A24" t="s">
        <v>231</v>
      </c>
      <c r="B24">
        <v>109</v>
      </c>
    </row>
    <row r="25" spans="1:4">
      <c r="A25" t="s">
        <v>232</v>
      </c>
      <c r="B25">
        <v>1</v>
      </c>
    </row>
    <row r="26" spans="1:4">
      <c r="A26" t="s">
        <v>233</v>
      </c>
      <c r="B26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E52EE-9822-43FD-A038-E2C0E342122C}">
  <sheetPr>
    <pageSetUpPr fitToPage="1"/>
  </sheetPr>
  <dimension ref="A1:H41"/>
  <sheetViews>
    <sheetView workbookViewId="0">
      <selection activeCell="I33" sqref="I33"/>
    </sheetView>
  </sheetViews>
  <sheetFormatPr defaultRowHeight="15"/>
  <cols>
    <col min="1" max="1" width="14.140625" customWidth="1"/>
    <col min="2" max="3" width="12.28515625" customWidth="1"/>
    <col min="4" max="4" width="12.42578125" customWidth="1"/>
    <col min="5" max="5" width="14.28515625" customWidth="1"/>
    <col min="6" max="6" width="17.42578125" customWidth="1"/>
    <col min="7" max="7" width="15.42578125" customWidth="1"/>
    <col min="8" max="8" width="24.85546875" style="20" customWidth="1"/>
  </cols>
  <sheetData>
    <row r="1" spans="1:8">
      <c r="A1" s="19"/>
      <c r="B1" s="19" t="s">
        <v>234</v>
      </c>
      <c r="C1" s="19" t="s">
        <v>235</v>
      </c>
      <c r="D1" s="19" t="s">
        <v>236</v>
      </c>
      <c r="E1" s="19" t="s">
        <v>237</v>
      </c>
      <c r="F1" s="19" t="s">
        <v>238</v>
      </c>
      <c r="G1" s="19" t="s">
        <v>239</v>
      </c>
    </row>
    <row r="2" spans="1:8">
      <c r="A2" t="s">
        <v>240</v>
      </c>
      <c r="B2">
        <v>4</v>
      </c>
      <c r="C2">
        <f t="shared" ref="C2:C6" si="0">4*B2</f>
        <v>16</v>
      </c>
      <c r="D2">
        <f>3+4+1+4</f>
        <v>12</v>
      </c>
      <c r="E2">
        <v>1</v>
      </c>
      <c r="F2">
        <v>1</v>
      </c>
      <c r="G2">
        <f>C2-D2-E2-F2</f>
        <v>2</v>
      </c>
    </row>
    <row r="3" spans="1:8">
      <c r="A3" t="s">
        <v>241</v>
      </c>
      <c r="B3">
        <v>3</v>
      </c>
      <c r="C3">
        <f t="shared" si="0"/>
        <v>12</v>
      </c>
      <c r="D3">
        <f>4+2+4</f>
        <v>10</v>
      </c>
      <c r="E3">
        <v>1</v>
      </c>
      <c r="F3">
        <v>1</v>
      </c>
      <c r="G3">
        <f>C3-D3-E3-F3</f>
        <v>0</v>
      </c>
    </row>
    <row r="4" spans="1:8">
      <c r="A4" t="s">
        <v>242</v>
      </c>
      <c r="B4">
        <v>1</v>
      </c>
      <c r="C4">
        <f t="shared" si="0"/>
        <v>4</v>
      </c>
      <c r="D4">
        <v>4</v>
      </c>
      <c r="E4">
        <v>0</v>
      </c>
      <c r="F4">
        <v>0</v>
      </c>
      <c r="G4">
        <f>C4-D4-E4-F4</f>
        <v>0</v>
      </c>
    </row>
    <row r="5" spans="1:8">
      <c r="A5" t="s">
        <v>243</v>
      </c>
      <c r="B5">
        <v>3</v>
      </c>
      <c r="C5">
        <f t="shared" si="0"/>
        <v>12</v>
      </c>
      <c r="D5">
        <f>4+2</f>
        <v>6</v>
      </c>
      <c r="E5">
        <v>1</v>
      </c>
      <c r="F5">
        <v>2</v>
      </c>
      <c r="G5">
        <f>C5-D5-E5-F5</f>
        <v>3</v>
      </c>
      <c r="H5" s="20" t="s">
        <v>244</v>
      </c>
    </row>
    <row r="6" spans="1:8">
      <c r="A6" t="s">
        <v>245</v>
      </c>
      <c r="B6">
        <v>6</v>
      </c>
      <c r="C6">
        <f t="shared" si="0"/>
        <v>24</v>
      </c>
      <c r="D6">
        <f>4+0+4+1+1+3</f>
        <v>13</v>
      </c>
      <c r="E6">
        <v>2</v>
      </c>
      <c r="F6">
        <v>3</v>
      </c>
      <c r="G6">
        <f>C6-D6-E6-F6</f>
        <v>6</v>
      </c>
    </row>
    <row r="7" spans="1:8">
      <c r="A7" t="s">
        <v>246</v>
      </c>
      <c r="B7">
        <v>3</v>
      </c>
      <c r="C7">
        <f>4*B7</f>
        <v>12</v>
      </c>
      <c r="D7">
        <f>2+2+2</f>
        <v>6</v>
      </c>
      <c r="E7">
        <v>3</v>
      </c>
      <c r="F7">
        <v>0</v>
      </c>
      <c r="G7">
        <f t="shared" ref="G7:G33" si="1">C7-D7-E7-F7</f>
        <v>3</v>
      </c>
    </row>
    <row r="8" spans="1:8">
      <c r="A8" t="s">
        <v>247</v>
      </c>
      <c r="B8">
        <v>5</v>
      </c>
      <c r="C8">
        <f t="shared" ref="C8:C33" si="2">4*B8</f>
        <v>20</v>
      </c>
      <c r="D8">
        <f>4+3+3+4</f>
        <v>14</v>
      </c>
      <c r="E8">
        <v>1</v>
      </c>
      <c r="F8">
        <v>1</v>
      </c>
      <c r="G8">
        <f t="shared" si="1"/>
        <v>4</v>
      </c>
    </row>
    <row r="9" spans="1:8">
      <c r="A9" t="s">
        <v>248</v>
      </c>
      <c r="B9">
        <v>1</v>
      </c>
      <c r="C9">
        <f t="shared" si="2"/>
        <v>4</v>
      </c>
      <c r="D9">
        <v>0</v>
      </c>
      <c r="E9">
        <v>1</v>
      </c>
      <c r="F9">
        <v>1</v>
      </c>
      <c r="G9">
        <f t="shared" si="1"/>
        <v>2</v>
      </c>
      <c r="H9" s="20" t="s">
        <v>244</v>
      </c>
    </row>
    <row r="10" spans="1:8">
      <c r="A10" t="s">
        <v>249</v>
      </c>
      <c r="B10">
        <v>1</v>
      </c>
      <c r="C10">
        <f t="shared" si="2"/>
        <v>4</v>
      </c>
      <c r="D10">
        <v>2</v>
      </c>
      <c r="E10">
        <v>0</v>
      </c>
      <c r="F10">
        <v>0</v>
      </c>
      <c r="G10">
        <f t="shared" si="1"/>
        <v>2</v>
      </c>
    </row>
    <row r="11" spans="1:8">
      <c r="A11" t="s">
        <v>250</v>
      </c>
      <c r="B11">
        <v>1</v>
      </c>
      <c r="C11">
        <f t="shared" si="2"/>
        <v>4</v>
      </c>
      <c r="D11">
        <v>4</v>
      </c>
      <c r="E11">
        <v>0</v>
      </c>
      <c r="F11">
        <v>0</v>
      </c>
      <c r="G11">
        <f t="shared" si="1"/>
        <v>0</v>
      </c>
    </row>
    <row r="12" spans="1:8">
      <c r="A12" t="s">
        <v>251</v>
      </c>
      <c r="B12">
        <v>1</v>
      </c>
      <c r="C12">
        <f t="shared" si="2"/>
        <v>4</v>
      </c>
      <c r="D12">
        <v>4</v>
      </c>
      <c r="E12">
        <v>0</v>
      </c>
      <c r="F12">
        <v>0</v>
      </c>
      <c r="G12">
        <f t="shared" si="1"/>
        <v>0</v>
      </c>
    </row>
    <row r="13" spans="1:8">
      <c r="A13" t="s">
        <v>3</v>
      </c>
      <c r="B13">
        <v>6</v>
      </c>
      <c r="C13">
        <f t="shared" si="2"/>
        <v>24</v>
      </c>
      <c r="D13">
        <f>4+4+1+0+4+4</f>
        <v>17</v>
      </c>
      <c r="E13">
        <v>1</v>
      </c>
      <c r="F13">
        <v>2</v>
      </c>
      <c r="G13">
        <f t="shared" si="1"/>
        <v>4</v>
      </c>
    </row>
    <row r="14" spans="1:8">
      <c r="A14" t="s">
        <v>252</v>
      </c>
      <c r="B14">
        <v>1</v>
      </c>
      <c r="C14">
        <f t="shared" si="2"/>
        <v>4</v>
      </c>
      <c r="D14">
        <v>1</v>
      </c>
      <c r="E14">
        <v>0</v>
      </c>
      <c r="F14">
        <v>1</v>
      </c>
      <c r="G14">
        <f t="shared" si="1"/>
        <v>2</v>
      </c>
    </row>
    <row r="15" spans="1:8">
      <c r="A15" t="s">
        <v>253</v>
      </c>
      <c r="B15">
        <v>1</v>
      </c>
      <c r="C15">
        <f t="shared" si="2"/>
        <v>4</v>
      </c>
      <c r="D15">
        <v>4</v>
      </c>
      <c r="E15">
        <v>0</v>
      </c>
      <c r="F15">
        <v>0</v>
      </c>
      <c r="G15">
        <f t="shared" si="1"/>
        <v>0</v>
      </c>
    </row>
    <row r="16" spans="1:8">
      <c r="A16" t="s">
        <v>254</v>
      </c>
      <c r="B16">
        <v>2</v>
      </c>
      <c r="C16">
        <f t="shared" si="2"/>
        <v>8</v>
      </c>
      <c r="D16">
        <v>8</v>
      </c>
      <c r="E16">
        <v>0</v>
      </c>
      <c r="F16">
        <v>0</v>
      </c>
      <c r="G16">
        <f t="shared" si="1"/>
        <v>0</v>
      </c>
    </row>
    <row r="17" spans="1:8">
      <c r="A17" t="s">
        <v>255</v>
      </c>
      <c r="B17">
        <v>2</v>
      </c>
      <c r="C17">
        <f t="shared" si="2"/>
        <v>8</v>
      </c>
      <c r="D17">
        <f>4+1</f>
        <v>5</v>
      </c>
      <c r="E17">
        <v>1</v>
      </c>
      <c r="F17">
        <v>0</v>
      </c>
      <c r="G17">
        <f t="shared" si="1"/>
        <v>2</v>
      </c>
    </row>
    <row r="18" spans="1:8">
      <c r="A18" t="s">
        <v>256</v>
      </c>
      <c r="B18">
        <v>2</v>
      </c>
      <c r="C18">
        <f t="shared" si="2"/>
        <v>8</v>
      </c>
      <c r="D18">
        <f>2+3</f>
        <v>5</v>
      </c>
      <c r="E18">
        <v>0</v>
      </c>
      <c r="F18">
        <v>0</v>
      </c>
      <c r="G18">
        <f t="shared" si="1"/>
        <v>3</v>
      </c>
    </row>
    <row r="19" spans="1:8">
      <c r="A19" t="s">
        <v>257</v>
      </c>
      <c r="B19">
        <v>4</v>
      </c>
      <c r="C19">
        <f t="shared" si="2"/>
        <v>16</v>
      </c>
      <c r="D19">
        <f>3+3+4</f>
        <v>10</v>
      </c>
      <c r="E19">
        <v>1</v>
      </c>
      <c r="F19">
        <v>1</v>
      </c>
      <c r="G19">
        <f t="shared" si="1"/>
        <v>4</v>
      </c>
    </row>
    <row r="20" spans="1:8">
      <c r="A20" t="s">
        <v>258</v>
      </c>
      <c r="B20">
        <v>1</v>
      </c>
      <c r="C20">
        <f t="shared" si="2"/>
        <v>4</v>
      </c>
      <c r="D20">
        <v>0</v>
      </c>
      <c r="E20">
        <v>1</v>
      </c>
      <c r="F20">
        <v>1</v>
      </c>
      <c r="G20">
        <f t="shared" si="1"/>
        <v>2</v>
      </c>
    </row>
    <row r="21" spans="1:8">
      <c r="A21" t="s">
        <v>259</v>
      </c>
      <c r="B21">
        <v>2</v>
      </c>
      <c r="C21">
        <f t="shared" si="2"/>
        <v>8</v>
      </c>
      <c r="D21">
        <v>0</v>
      </c>
      <c r="E21">
        <v>2</v>
      </c>
      <c r="F21">
        <v>2</v>
      </c>
      <c r="G21">
        <f t="shared" si="1"/>
        <v>4</v>
      </c>
      <c r="H21" s="20" t="s">
        <v>244</v>
      </c>
    </row>
    <row r="22" spans="1:8">
      <c r="A22" t="s">
        <v>260</v>
      </c>
      <c r="B22">
        <v>3</v>
      </c>
      <c r="C22">
        <f t="shared" si="2"/>
        <v>12</v>
      </c>
      <c r="D22">
        <f>4+1+4</f>
        <v>9</v>
      </c>
      <c r="E22">
        <v>1</v>
      </c>
      <c r="F22">
        <v>0</v>
      </c>
      <c r="G22">
        <f t="shared" si="1"/>
        <v>2</v>
      </c>
    </row>
    <row r="23" spans="1:8">
      <c r="A23" t="s">
        <v>261</v>
      </c>
      <c r="B23">
        <v>2</v>
      </c>
      <c r="C23">
        <f t="shared" si="2"/>
        <v>8</v>
      </c>
      <c r="D23">
        <v>8</v>
      </c>
      <c r="E23">
        <v>0</v>
      </c>
      <c r="F23">
        <v>0</v>
      </c>
      <c r="G23">
        <f t="shared" si="1"/>
        <v>0</v>
      </c>
    </row>
    <row r="24" spans="1:8">
      <c r="A24" t="s">
        <v>262</v>
      </c>
      <c r="B24">
        <v>1</v>
      </c>
      <c r="C24">
        <f t="shared" si="2"/>
        <v>4</v>
      </c>
      <c r="D24">
        <v>3</v>
      </c>
      <c r="E24">
        <v>0</v>
      </c>
      <c r="F24">
        <v>0</v>
      </c>
      <c r="G24">
        <f t="shared" si="1"/>
        <v>1</v>
      </c>
    </row>
    <row r="25" spans="1:8">
      <c r="A25" t="s">
        <v>263</v>
      </c>
      <c r="B25">
        <v>1</v>
      </c>
      <c r="C25">
        <f t="shared" si="2"/>
        <v>4</v>
      </c>
      <c r="D25">
        <v>4</v>
      </c>
      <c r="E25">
        <v>0</v>
      </c>
      <c r="F25">
        <v>0</v>
      </c>
      <c r="G25">
        <f t="shared" si="1"/>
        <v>0</v>
      </c>
    </row>
    <row r="26" spans="1:8">
      <c r="A26" t="s">
        <v>264</v>
      </c>
      <c r="B26">
        <v>2</v>
      </c>
      <c r="C26">
        <f t="shared" si="2"/>
        <v>8</v>
      </c>
      <c r="D26">
        <v>8</v>
      </c>
      <c r="E26">
        <v>0</v>
      </c>
      <c r="F26">
        <v>0</v>
      </c>
      <c r="G26">
        <f t="shared" si="1"/>
        <v>0</v>
      </c>
    </row>
    <row r="27" spans="1:8">
      <c r="A27" t="s">
        <v>265</v>
      </c>
      <c r="B27">
        <v>2</v>
      </c>
      <c r="C27">
        <f t="shared" si="2"/>
        <v>8</v>
      </c>
      <c r="D27">
        <v>8</v>
      </c>
      <c r="E27">
        <v>0</v>
      </c>
      <c r="F27">
        <v>0</v>
      </c>
      <c r="G27">
        <f t="shared" si="1"/>
        <v>0</v>
      </c>
    </row>
    <row r="28" spans="1:8">
      <c r="A28" t="s">
        <v>266</v>
      </c>
      <c r="B28">
        <v>1</v>
      </c>
      <c r="C28">
        <f t="shared" si="2"/>
        <v>4</v>
      </c>
      <c r="D28">
        <v>2</v>
      </c>
      <c r="E28">
        <v>0</v>
      </c>
      <c r="F28">
        <v>1</v>
      </c>
      <c r="G28">
        <f t="shared" si="1"/>
        <v>1</v>
      </c>
    </row>
    <row r="29" spans="1:8">
      <c r="A29" t="s">
        <v>267</v>
      </c>
      <c r="B29">
        <v>1</v>
      </c>
      <c r="C29">
        <f t="shared" si="2"/>
        <v>4</v>
      </c>
      <c r="D29">
        <v>2</v>
      </c>
      <c r="E29">
        <v>1</v>
      </c>
      <c r="F29">
        <v>0</v>
      </c>
      <c r="G29">
        <f t="shared" si="1"/>
        <v>1</v>
      </c>
    </row>
    <row r="30" spans="1:8">
      <c r="A30" t="s">
        <v>268</v>
      </c>
      <c r="B30">
        <v>4</v>
      </c>
      <c r="C30">
        <f t="shared" si="2"/>
        <v>16</v>
      </c>
      <c r="D30">
        <f>4+3+4</f>
        <v>11</v>
      </c>
      <c r="E30">
        <v>1</v>
      </c>
      <c r="F30">
        <v>1</v>
      </c>
      <c r="G30">
        <f t="shared" si="1"/>
        <v>3</v>
      </c>
    </row>
    <row r="31" spans="1:8">
      <c r="A31" t="s">
        <v>269</v>
      </c>
      <c r="B31">
        <v>5</v>
      </c>
      <c r="C31">
        <f t="shared" si="2"/>
        <v>20</v>
      </c>
      <c r="D31">
        <f>4+3+4+4+3</f>
        <v>18</v>
      </c>
      <c r="E31">
        <v>1</v>
      </c>
      <c r="F31">
        <v>0</v>
      </c>
      <c r="G31">
        <f t="shared" si="1"/>
        <v>1</v>
      </c>
    </row>
    <row r="32" spans="1:8">
      <c r="A32" t="s">
        <v>270</v>
      </c>
      <c r="B32">
        <v>3</v>
      </c>
      <c r="C32">
        <f t="shared" si="2"/>
        <v>12</v>
      </c>
      <c r="D32">
        <f>4+3</f>
        <v>7</v>
      </c>
      <c r="E32">
        <v>1</v>
      </c>
      <c r="F32">
        <v>2</v>
      </c>
      <c r="G32">
        <f t="shared" si="1"/>
        <v>2</v>
      </c>
    </row>
    <row r="33" spans="1:7">
      <c r="A33" t="s">
        <v>271</v>
      </c>
      <c r="B33">
        <v>1</v>
      </c>
      <c r="C33">
        <f t="shared" si="2"/>
        <v>4</v>
      </c>
      <c r="D33">
        <v>4</v>
      </c>
      <c r="E33">
        <v>0</v>
      </c>
      <c r="F33">
        <v>0</v>
      </c>
      <c r="G33">
        <f t="shared" si="1"/>
        <v>0</v>
      </c>
    </row>
    <row r="36" spans="1:7">
      <c r="A36" s="21" t="s">
        <v>1</v>
      </c>
      <c r="B36" s="21">
        <f>SUM(B2:B35)</f>
        <v>76</v>
      </c>
      <c r="C36" s="21">
        <f>SUM(C2:C35)</f>
        <v>304</v>
      </c>
      <c r="D36" s="21">
        <f>SUM(D2:D35)</f>
        <v>209</v>
      </c>
      <c r="E36" s="21">
        <f>SUM(E2:E35)</f>
        <v>21</v>
      </c>
      <c r="F36" s="21">
        <f>SUM(F2:F35)</f>
        <v>20</v>
      </c>
      <c r="G36" s="21">
        <f>SUM(G2:G35)</f>
        <v>54</v>
      </c>
    </row>
    <row r="38" spans="1:7">
      <c r="A38" s="1" t="s">
        <v>272</v>
      </c>
      <c r="B38">
        <f>D36/C36</f>
        <v>0.6875</v>
      </c>
      <c r="C38" s="22">
        <v>0.6875</v>
      </c>
    </row>
    <row r="41" spans="1:7">
      <c r="A41" t="s">
        <v>273</v>
      </c>
    </row>
  </sheetData>
  <sortState xmlns:xlrd2="http://schemas.microsoft.com/office/spreadsheetml/2017/richdata2" ref="A2:A1048576">
    <sortCondition ref="A2:A1048576"/>
  </sortState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2024-11-09T05:47:14Z</dcterms:created>
  <dcterms:modified xsi:type="dcterms:W3CDTF">2024-12-03T01:45:26Z</dcterms:modified>
  <cp:category/>
  <cp:contentStatus/>
</cp:coreProperties>
</file>